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/xl/workbook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activeTab="10" tabRatio="500"/>
  </bookViews>
  <sheets>
    <sheet r:id="rId1" name="300-预算公开-封面" sheetId="1"/>
    <sheet r:id="rId2" name="301-预算公开-收支预算总表" sheetId="2"/>
    <sheet r:id="rId3" name="302-预算公开-收入预算总表" sheetId="3"/>
    <sheet r:id="rId4" name="303-预算公开-支出预算总表" sheetId="4"/>
    <sheet r:id="rId5" name="304-预算公开-财政拨款收支预算表" sheetId="5"/>
    <sheet r:id="rId6" name="305-预算公开-一般公共预算支出表" sheetId="6"/>
    <sheet r:id="rId7" name="306-预算公开-一般公共预算基本支出预算表" sheetId="7"/>
    <sheet r:id="rId8" name="307-预算公开-一般公共预算“三公”经费支出预算表" sheetId="8"/>
    <sheet r:id="rId9" name="311-预算公开-基本支出预算表" sheetId="9"/>
    <sheet r:id="rId10" name="312-预算公开-项目支出预算表" sheetId="10"/>
    <sheet r:id="rId11" name="313-预算公开-政府采购预算表" sheetId="11"/>
    <sheet r:id="rId12" name="308-预算公开-政府性基金支出预算表" sheetId="12"/>
    <sheet r:id="rId13" name="310-预算公开-国有资本经营预算支出表" sheetId="13"/>
  </sheets>
  <calcPr calcId="0" iterate="1" iterateCount="1000" iterateDelta="0.01"/>
</workbook>
</file>

<file path=xl/sharedStrings.xml><?xml version="1.0" encoding="utf-8"?>
<sst xmlns="http://schemas.openxmlformats.org/spreadsheetml/2006/main" count="216" uniqueCount="216">
  <si>
    <t>2026年部门预算</t>
  </si>
  <si>
    <t>公开表1</t>
  </si>
  <si>
    <t xml:space="preserve"> 收支总体情况表</t>
  </si>
  <si>
    <t>部门（单位）：平邑县红十字会本级</t>
  </si>
  <si>
    <t>单位：万元</t>
  </si>
  <si>
    <t>收  入</t>
  </si>
  <si>
    <t>支  出</t>
  </si>
  <si>
    <t>项目</t>
  </si>
  <si>
    <t>预算数</t>
  </si>
  <si>
    <t>一、财政拨款收入</t>
  </si>
  <si>
    <t>一、一般公共服务支出</t>
  </si>
  <si>
    <t xml:space="preserve">    一般公共预算收入</t>
  </si>
  <si>
    <t>二、外交支出</t>
  </si>
  <si>
    <t xml:space="preserve">    政府性基金预算收入</t>
  </si>
  <si>
    <t>三、公共安全支出</t>
  </si>
  <si>
    <t xml:space="preserve">    国有资本经营预算收入</t>
  </si>
  <si>
    <t>四、教育支出</t>
  </si>
  <si>
    <t>二、财政专户管理资金收入</t>
  </si>
  <si>
    <t>五、科学技术支出</t>
  </si>
  <si>
    <t>三、事业收入（不含教育收费）</t>
  </si>
  <si>
    <t>六、文化旅游体育与传媒支出</t>
  </si>
  <si>
    <t>四、事业单位经营收入</t>
  </si>
  <si>
    <t>七、社会保障和就业支出</t>
  </si>
  <si>
    <t>五、其他收入</t>
  </si>
  <si>
    <t>八、卫生健康支出</t>
  </si>
  <si>
    <t>九、节能环保支出</t>
  </si>
  <si>
    <t>十、城乡社区支出</t>
  </si>
  <si>
    <t>十一、农林水支出</t>
  </si>
  <si>
    <t>十二、交通运输支出</t>
  </si>
  <si>
    <t>十三、资源勘探工业信息等支出</t>
  </si>
  <si>
    <t>十四、商业服务业等支出</t>
  </si>
  <si>
    <t>十五、金融支出</t>
  </si>
  <si>
    <t>十六、自然资源海洋气象等支出</t>
  </si>
  <si>
    <t>十七、住房保障支出</t>
  </si>
  <si>
    <t>十八、粮油物资储备支出</t>
  </si>
  <si>
    <t>十九、国有资本经营预算支出</t>
  </si>
  <si>
    <t>二十、灾害防治及应急管理支出</t>
  </si>
  <si>
    <t>二十一、其他支出</t>
  </si>
  <si>
    <t>本 年 收 入 合 计</t>
  </si>
  <si>
    <t>本 年 支 出 合 计</t>
  </si>
  <si>
    <t>上级补助收入</t>
  </si>
  <si>
    <t>附属单位上缴收入</t>
  </si>
  <si>
    <t>对附属单位的补助支出</t>
  </si>
  <si>
    <t>使用非财政拨款结余</t>
  </si>
  <si>
    <t>上缴上级支出</t>
  </si>
  <si>
    <t>上年结转</t>
  </si>
  <si>
    <t>结转下年</t>
  </si>
  <si>
    <t>收 入 总 计</t>
  </si>
  <si>
    <t>支 出 总 计</t>
  </si>
  <si>
    <t/>
  </si>
  <si>
    <t>公开表2</t>
  </si>
  <si>
    <t>收入总体情况表</t>
  </si>
  <si>
    <t>科目编码</t>
  </si>
  <si>
    <t>科目名称</t>
  </si>
  <si>
    <t>合计</t>
  </si>
  <si>
    <t>财政拨款收入</t>
  </si>
  <si>
    <t>财政专户管理资金收入</t>
  </si>
  <si>
    <t>事业收入（不含教育收费）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</si>
  <si>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</si>
  <si>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</si>
  <si>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</si>
  <si>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</si>
  <si>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</si>
  <si>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</si>
  <si>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一般公共预算收入</t>
  </si>
  <si>
    <t>政府性基金预算收入</t>
  </si>
  <si>
    <t>国有资本经营预算收入</t>
  </si>
  <si>
    <t>合　计</t>
  </si>
  <si>
    <t>208</t>
  </si>
  <si>
    <t>社会保障和就业支出</t>
  </si>
  <si>
    <t>05</t>
  </si>
  <si>
    <t xml:space="preserve">　行政事业单位养老支出</t>
  </si>
  <si>
    <t>20805</t>
  </si>
  <si>
    <t>01</t>
  </si>
  <si>
    <t xml:space="preserve">　　行政单位离退休</t>
  </si>
  <si>
    <t>2080501</t>
  </si>
  <si>
    <t xml:space="preserve">　　机关事业单位基本养老保险缴费支出</t>
  </si>
  <si>
    <t>2080505</t>
  </si>
  <si>
    <t>16</t>
  </si>
  <si>
    <t xml:space="preserve">　红十字事业</t>
  </si>
  <si>
    <t>20816</t>
  </si>
  <si>
    <t>99</t>
  </si>
  <si>
    <t xml:space="preserve">　　其他红十字事业支出</t>
  </si>
  <si>
    <t>2081699</t>
  </si>
  <si>
    <t xml:space="preserve">　其他社会保障和就业支出</t>
  </si>
  <si>
    <t>20899</t>
  </si>
  <si>
    <t xml:space="preserve">　　其他社会保障和就业支出</t>
  </si>
  <si>
    <t>2089999</t>
  </si>
  <si>
    <t>210</t>
  </si>
  <si>
    <t>卫生健康支出</t>
  </si>
  <si>
    <t>11</t>
  </si>
  <si>
    <t xml:space="preserve">　行政事业单位医疗</t>
  </si>
  <si>
    <t>21011</t>
  </si>
  <si>
    <t xml:space="preserve">　　行政单位医疗</t>
  </si>
  <si>
    <t>2101101</t>
  </si>
  <si>
    <t>221</t>
  </si>
  <si>
    <t>住房保障支出</t>
  </si>
  <si>
    <t>02</t>
  </si>
  <si>
    <t xml:space="preserve">　住房改革支出</t>
  </si>
  <si>
    <t>22102</t>
  </si>
  <si>
    <t xml:space="preserve">　　住房公积金</t>
  </si>
  <si>
    <t>2210201</t>
  </si>
  <si>
    <t>公开表3</t>
  </si>
  <si>
    <t>支出总体情况表</t>
  </si>
  <si>
    <t>基本支出</t>
  </si>
  <si>
    <t>项目支出</t>
  </si>
  <si>
    <t>公开表4</t>
  </si>
  <si>
    <t>财政拨款收支总体情况表</t>
  </si>
  <si>
    <t>总计</t>
  </si>
  <si>
    <t>一般公共预算</t>
  </si>
  <si>
    <t>政府性基金预算</t>
  </si>
  <si>
    <t>国有资本经营预算</t>
  </si>
  <si>
    <t>一、一般公共预算收入</t>
  </si>
  <si>
    <t>二、政府性基金预算收入</t>
  </si>
  <si>
    <t>三、国有资本经营预算收入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</si>
  <si>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</si>
  <si>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</si>
  <si>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</si>
  <si>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</si>
  <si>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公开表5</t>
  </si>
  <si>
    <t>一般公共预算支出情况表</t>
  </si>
  <si>
    <t>合  计</t>
  </si>
  <si>
    <t>小  计</t>
  </si>
  <si>
    <t>人员支出</t>
  </si>
  <si>
    <t>日常公用支出</t>
  </si>
  <si>
    <t>公开表6</t>
  </si>
  <si>
    <t>一般公共预算基本支出情况表</t>
  </si>
  <si>
    <t>部门预算支出经济分类科目名称</t>
  </si>
  <si>
    <t>预算单位</t>
  </si>
  <si>
    <t>政府预算支出经济分类科目名称</t>
  </si>
  <si>
    <t>基本支出预算</t>
  </si>
  <si>
    <t>单位名称（科目名称）</t>
  </si>
  <si>
    <t>132.69</t>
  </si>
  <si>
    <t>10.58</t>
  </si>
  <si>
    <t>301</t>
  </si>
  <si>
    <t>工资福利支出</t>
  </si>
  <si>
    <t>505</t>
  </si>
  <si>
    <t>对事业单位经常性补助</t>
  </si>
  <si>
    <t>129.88</t>
  </si>
  <si>
    <t xml:space="preserve">　基本工资</t>
  </si>
  <si>
    <t xml:space="preserve">　工资福利支出</t>
  </si>
  <si>
    <t>41.94</t>
  </si>
  <si>
    <t xml:space="preserve">　津贴补贴</t>
  </si>
  <si>
    <t>45.60</t>
  </si>
  <si>
    <t>03</t>
  </si>
  <si>
    <t xml:space="preserve">　奖金</t>
  </si>
  <si>
    <t>11.20</t>
  </si>
  <si>
    <t>08</t>
  </si>
  <si>
    <t xml:space="preserve">　机关事业单位基本养老保险缴费</t>
  </si>
  <si>
    <t>13.27</t>
  </si>
  <si>
    <t>10</t>
  </si>
  <si>
    <t xml:space="preserve">　职工基本医疗保险缴费</t>
  </si>
  <si>
    <t>6.12</t>
  </si>
  <si>
    <t>12</t>
  </si>
  <si>
    <t xml:space="preserve">　其他社会保障缴费</t>
  </si>
  <si>
    <t>0.17</t>
  </si>
  <si>
    <t>13</t>
  </si>
  <si>
    <t xml:space="preserve">　住房公积金</t>
  </si>
  <si>
    <t>11.58</t>
  </si>
  <si>
    <t>302</t>
  </si>
  <si>
    <t>商品和服务支出</t>
  </si>
  <si>
    <t xml:space="preserve">　办公费</t>
  </si>
  <si>
    <t xml:space="preserve">　商品和服务支出</t>
  </si>
  <si>
    <t>3.30</t>
  </si>
  <si>
    <t xml:space="preserve">　差旅费</t>
  </si>
  <si>
    <t>0.50</t>
  </si>
  <si>
    <t>39</t>
  </si>
  <si>
    <t xml:space="preserve">　其他交通费用</t>
  </si>
  <si>
    <t>6.78</t>
  </si>
  <si>
    <t>303</t>
  </si>
  <si>
    <t>对个人和家庭补助</t>
  </si>
  <si>
    <t>509</t>
  </si>
  <si>
    <t>对个人和家庭的补助</t>
  </si>
  <si>
    <t>2.81</t>
  </si>
  <si>
    <t xml:space="preserve">　退休费</t>
  </si>
  <si>
    <t xml:space="preserve">　离退休费</t>
  </si>
  <si>
    <t>公开表7</t>
  </si>
  <si>
    <t>一般公共预算“三公”经费支出情况表</t>
  </si>
  <si>
    <t>2025年预算数</t>
  </si>
  <si>
    <t>2026年预算数</t>
  </si>
  <si>
    <t>因公出国（境）经费</t>
  </si>
  <si>
    <t>公务用车购置及运行维护费</t>
  </si>
  <si>
    <t>公务接待费</t>
  </si>
  <si>
    <t>公务用车购置经费</t>
  </si>
  <si>
    <t>公务用车运行维护费</t>
  </si>
  <si>
    <t>上级转移支付（政府性基金）</t>
  </si>
  <si>
    <t>国有资本经营收入</t>
  </si>
  <si>
    <t>公开表10</t>
  </si>
  <si>
    <t>基本支出预算情况表</t>
  </si>
  <si>
    <t>部门预算支出经济分类科目</t>
  </si>
  <si>
    <t>政府预算支出经济分类科目</t>
  </si>
  <si>
    <t>财政拨款</t>
  </si>
  <si>
    <t>财政专户管理资金</t>
  </si>
  <si>
    <t>单位资金</t>
  </si>
  <si>
    <t>143.27</t>
  </si>
  <si>
    <t>公开表11</t>
  </si>
  <si>
    <t>项目支出预算情况表</t>
  </si>
  <si>
    <t>项目编码</t>
  </si>
  <si>
    <t>项目名称</t>
  </si>
  <si>
    <t>项目类别</t>
  </si>
  <si>
    <t>37132626002205070002M</t>
  </si>
  <si>
    <t>红十字会运行经费</t>
  </si>
  <si>
    <t>其他运转类</t>
  </si>
  <si>
    <t>公开表12</t>
  </si>
  <si>
    <t>政府采购预算表</t>
  </si>
  <si>
    <t>货物</t>
  </si>
  <si>
    <t>服务</t>
  </si>
  <si>
    <t>工程</t>
  </si>
  <si>
    <t>功能科目</t>
  </si>
  <si>
    <t>公开表8</t>
  </si>
  <si>
    <t>政府性基金预算支出情况表</t>
  </si>
  <si>
    <t>商品和服务支出（人员定额）</t>
  </si>
  <si>
    <t>商品和服务支出（实物定额）</t>
  </si>
  <si>
    <t>商品和服务支出（实物非定额）</t>
  </si>
  <si>
    <t>公开表9</t>
  </si>
  <si>
    <t>国有资本经营预算支出情况表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</si>
</sst>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0" formatCode="_ * #,##0.00_ ;_ * \-#,##0.00_ ;_ * &quot;-&quot;??_ ;_ @_ "/>
    <numFmt numFmtId="171" formatCode="_ * #,##0_ ;_ * \-#,##0_ ;_ * &quot;-&quot;_ ;_ @_ "/>
    <numFmt numFmtId="172" formatCode="_ &quot;￥&quot;* #,##0.00_ ;_ &quot;￥&quot;* \-#,##0.00_ ;_ &quot;￥&quot;* &quot;-&quot;??_ ;_ @_ "/>
    <numFmt numFmtId="173" formatCode="_ &quot;￥&quot;* #,##0_ ;_ &quot;￥&quot;* \-#,##0_ ;_ &quot;￥&quot;* &quot;-&quot;_ ;_ @_ "/>
    <numFmt numFmtId="174" formatCode="#,##0.00_ ;-#,##0.00;;"/>
    <numFmt numFmtId="297" formatCode="#,##0.00;-#,##0.00;&quot;&quot;??;@"/>
    <numFmt numFmtId="807" formatCode=" #,##0.00; -#,##0.00; &quot;&quot;??;@"/>
    <numFmt numFmtId="984" formatCode="#,##0.00; -#,##0.00; &quot;&quot;??;@"/>
  </numFmts>
  <fonts count="53">
    <font>
      <sz val="11"/>
      <color theme="1"/>
      <name val="Calibri"/>
      <scheme val="minor"/>
    </font>
    <font>
      <sz val="11.05"/>
      <color theme="1"/>
      <name val="SarasaGothicSC"/>
      <scheme val="minor"/>
    </font>
    <font>
      <sz val="11.05"/>
      <color theme="0"/>
      <name val="SarasaGothicSC"/>
      <scheme val="minor"/>
    </font>
    <font>
      <sz val="11.05"/>
      <color rgb="FF9C0006"/>
      <name val="SarasaGothicSC"/>
      <scheme val="minor"/>
    </font>
    <font>
      <b/>
      <sz val="11.05"/>
      <color rgb="FFFA7D00"/>
      <name val="SarasaGothicSC"/>
      <scheme val="minor"/>
    </font>
    <font>
      <b/>
      <sz val="11.05"/>
      <color rgb="FFFFFFFF"/>
      <name val="SarasaGothicSC"/>
      <scheme val="minor"/>
    </font>
    <font>
      <i/>
      <sz val="11.05"/>
      <color rgb="FF7F7F7F"/>
      <name val="SarasaGothicSC"/>
      <scheme val="minor"/>
    </font>
    <font>
      <sz val="11.05"/>
      <color rgb="FF006100"/>
      <name val="SarasaGothicSC"/>
      <scheme val="minor"/>
    </font>
    <font>
      <b/>
      <sz val="15"/>
      <color theme="3"/>
      <name val="SarasaGothicSC"/>
      <scheme val="minor"/>
    </font>
    <font>
      <b/>
      <sz val="13"/>
      <color theme="3"/>
      <name val="SarasaGothicSC"/>
      <scheme val="minor"/>
    </font>
    <font>
      <b/>
      <sz val="11.05"/>
      <color theme="3"/>
      <name val="SarasaGothicSC"/>
      <scheme val="minor"/>
    </font>
    <font>
      <sz val="11.05"/>
      <color rgb="FF3F3F76"/>
      <name val="SarasaGothicSC"/>
      <scheme val="minor"/>
    </font>
    <font>
      <sz val="11.05"/>
      <color rgb="FFFA7D00"/>
      <name val="SarasaGothicSC"/>
      <scheme val="minor"/>
    </font>
    <font>
      <sz val="11.05"/>
      <color rgb="FF9C6500"/>
      <name val="SarasaGothicSC"/>
      <scheme val="minor"/>
    </font>
    <font>
      <sz val="9"/>
      <color auto="1"/>
      <name val="SarasaGothicSC"/>
    </font>
    <font>
      <b/>
      <sz val="11.05"/>
      <color rgb="FF3F3F3F"/>
      <name val="SarasaGothicSC"/>
      <scheme val="minor"/>
    </font>
    <font>
      <b/>
      <sz val="18"/>
      <color theme="3"/>
      <name val="SarasaGothicSC"/>
      <scheme val="minor"/>
    </font>
    <font>
      <b/>
      <sz val="11.05"/>
      <color theme="1"/>
      <name val="SarasaGothicSC"/>
      <scheme val="minor"/>
    </font>
    <font>
      <sz val="11.05"/>
      <color rgb="FFFF0000"/>
      <name val="SarasaGothicSC"/>
      <scheme val="minor"/>
    </font>
    <font>
      <u/>
      <sz val="11.05"/>
      <color rgb="FF0000FF"/>
      <name val="SarasaGothicSC"/>
      <scheme val="minor"/>
    </font>
    <font>
      <u/>
      <sz val="11.05"/>
      <color rgb="FF800080"/>
      <name val="SarasaGothicSC"/>
      <scheme val="minor"/>
    </font>
    <font>
      <sz val="10"/>
      <color rgb="FF000000"/>
      <name val="SarasaGothicSC"/>
    </font>
    <font>
      <b/>
      <sz val="21"/>
      <color rgb="FF000000"/>
      <name val="SarasaGothicSC"/>
    </font>
    <font>
      <sz val="9"/>
      <color rgb="FF000000"/>
      <name val="SarasaGothicSC"/>
    </font>
    <font>
      <sz val="11.05"/>
      <color auto="1"/>
      <name val="SarasaGothicSC"/>
    </font>
    <font>
      <sz val="10"/>
      <color auto="1"/>
      <name val="SarasaGothicSC"/>
    </font>
    <font>
      <sz val="12"/>
      <color auto="1"/>
      <name val="SarasaGothicSC"/>
    </font>
    <font>
      <b/>
      <sz val="17.05"/>
      <color rgb="FF000000"/>
      <name val="SarasaGothicSC"/>
    </font>
    <font>
      <b/>
      <sz val="17.05"/>
      <color auto="1"/>
      <name val="SarasaGothicSC"/>
    </font>
    <font>
      <b/>
      <sz val="19"/>
      <color rgb="FF000000"/>
      <name val="SarasaGothicSC"/>
    </font>
    <font>
      <b/>
      <sz val="19"/>
      <color auto="1"/>
      <name val="SarasaGothicSC"/>
    </font>
    <font>
      <b/>
      <sz val="28"/>
      <color auto="1"/>
      <name val="宋体"/>
    </font>
    <font>
      <b/>
      <sz val="11"/>
      <color auto="1"/>
      <name val="Calibri"/>
    </font>
    <font>
      <sz val="9"/>
      <color rgb="FF000000"/>
      <name val="宋体"/>
    </font>
    <font>
      <b/>
      <sz val="14"/>
      <color rgb="FF000000"/>
      <name val="黑体"/>
    </font>
    <font>
      <sz val="10"/>
      <color rgb="FF000000"/>
      <name val="宋体"/>
    </font>
    <font>
      <sz val="10"/>
      <color rgb="FF000000"/>
      <name val="宋体"/>
    </font>
    <font>
      <sz val="9"/>
      <color rgb="FF000000"/>
      <name val="宋体"/>
    </font>
    <font>
      <sz val="10"/>
      <color auto="1"/>
      <name val="宋体"/>
    </font>
    <font>
      <sz val="9"/>
      <color auto="1"/>
      <name val="宋体"/>
    </font>
    <font>
      <sz val="8"/>
      <color rgb="FF000000"/>
      <name val="宋体"/>
    </font>
    <font>
      <sz val="8"/>
      <color auto="1"/>
      <name val="宋体"/>
    </font>
    <font>
      <b/>
      <sz val="8"/>
      <color rgb="FF000000"/>
      <name val="黑体"/>
    </font>
    <font>
      <sz val="8"/>
      <color auto="1"/>
      <name val="宋体"/>
    </font>
    <font>
      <sz val="8"/>
      <color auto="1"/>
      <name val="宋体"/>
    </font>
    <font>
      <sz val="9"/>
      <color auto="1"/>
      <name val="宋体"/>
    </font>
    <font>
      <sz val="10"/>
      <color auto="1"/>
      <name val="宋体"/>
    </font>
    <font>
      <sz val="8"/>
      <color auto="1"/>
      <name val="宋体"/>
    </font>
    <font>
      <b/>
      <sz val="14"/>
      <color auto="1"/>
      <name val="黑体"/>
    </font>
    <font>
      <sz val="14"/>
      <color rgb="FF000000"/>
      <name val="黑体"/>
    </font>
    <font>
      <sz val="14"/>
      <color auto="1"/>
      <name val="黑体"/>
    </font>
    <font>
      <sz val="10"/>
      <color auto="1"/>
      <name val="宋体"/>
    </font>
    <font>
      <sz val="9"/>
      <color auto="1"/>
      <name val="宋体"/>
    </font>
  </fonts>
  <fills count="35">
    <fill>
      <patternFill patternType="none"/>
    </fill>
    <fill>
      <patternFill patternType="gray125"/>
    </fill>
    <fill>
      <patternFill patternType="solid">
        <fgColor theme="4" tint="0.8"/>
      </patternFill>
    </fill>
    <fill>
      <patternFill patternType="solid">
        <fgColor theme="5" tint="0.8"/>
      </patternFill>
    </fill>
    <fill>
      <patternFill patternType="solid">
        <fgColor theme="6" tint="0.8"/>
      </patternFill>
    </fill>
    <fill>
      <patternFill patternType="solid">
        <fgColor theme="7" tint="0.8"/>
      </patternFill>
    </fill>
    <fill>
      <patternFill patternType="solid">
        <fgColor theme="8" tint="0.8"/>
      </patternFill>
    </fill>
    <fill>
      <patternFill patternType="solid">
        <fgColor theme="9" tint="0.8"/>
      </patternFill>
    </fill>
    <fill>
      <patternFill patternType="solid">
        <fgColor theme="4" tint="0.6"/>
      </patternFill>
    </fill>
    <fill>
      <patternFill patternType="solid">
        <fgColor theme="5" tint="0.6"/>
      </patternFill>
    </fill>
    <fill>
      <patternFill patternType="solid">
        <fgColor theme="6" tint="0.6"/>
      </patternFill>
    </fill>
    <fill>
      <patternFill patternType="solid">
        <fgColor theme="7" tint="0.6"/>
      </patternFill>
    </fill>
    <fill>
      <patternFill patternType="solid">
        <fgColor theme="8" tint="0.6"/>
      </patternFill>
    </fill>
    <fill>
      <patternFill patternType="solid">
        <fgColor theme="9" tint="0.6"/>
      </patternFill>
    </fill>
    <fill>
      <patternFill patternType="solid">
        <fgColor theme="4" tint="0.4"/>
      </patternFill>
    </fill>
    <fill>
      <patternFill patternType="solid">
        <fgColor theme="5" tint="0.4"/>
      </patternFill>
    </fill>
    <fill>
      <patternFill patternType="solid">
        <fgColor theme="6" tint="0.4"/>
      </patternFill>
    </fill>
    <fill>
      <patternFill patternType="solid">
        <fgColor theme="7" tint="0.4"/>
      </patternFill>
    </fill>
    <fill>
      <patternFill patternType="solid">
        <fgColor theme="8" tint="0.4"/>
      </patternFill>
    </fill>
    <fill>
      <patternFill patternType="solid">
        <fgColor theme="9" tint="0.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</patternFill>
    </fill>
    <fill>
      <patternFill patternType="solid">
        <fgColor rgb="FF00FFFF"/>
      </patternFill>
    </fill>
  </fills>
  <borders count="24">
    <border>
      <left/>
      <right/>
      <top/>
      <bottom/>
    </border>
    <border>
      <left>
        <color rgb="FF000000"/>
      </left>
      <right>
        <color rgb="FF000000"/>
      </right>
      <top>
        <color rgb="FF000000"/>
      </top>
      <bottom>
        <color rgb="FF000000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bottom style="medium">
        <color theme="4"/>
      </bottom>
    </border>
    <border>
      <bottom style="medium">
        <color theme="4" tint="0.5"/>
      </bottom>
    </border>
    <border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top style="thin">
        <color theme="4"/>
      </top>
      <bottom style="double">
        <color theme="4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782">
    <xf numFmtId="0" fontId="0" fillId="0" borderId="1">
      <alignment horizontal="general" vertical="top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33" borderId="0">
      <alignment horizontal="left" vertical="center" wrapText="1"/>
    </xf>
    <xf numFmtId="0" fontId="21" fillId="33" borderId="0">
      <alignment horizontal="general" vertical="center" wrapText="1"/>
    </xf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/>
    <xf numFmtId="0" fontId="25" fillId="0" borderId="10"/>
    <xf numFmtId="0" fontId="21" fillId="0" borderId="10">
      <alignment horizontal="center" vertical="center" wrapText="1"/>
    </xf>
    <xf numFmtId="0" fontId="23" fillId="0" borderId="11">
      <alignment horizontal="center" vertical="center" wrapText="1"/>
    </xf>
    <xf numFmtId="0" fontId="23" fillId="0" borderId="11">
      <alignment horizontal="center" vertical="center"/>
    </xf>
    <xf numFmtId="49" fontId="23" fillId="0" borderId="11">
      <alignment horizontal="left" vertical="center" wrapText="1"/>
    </xf>
    <xf numFmtId="174" fontId="23" fillId="0" borderId="11">
      <alignment horizontal="right" vertical="center" wrapText="1"/>
    </xf>
    <xf numFmtId="174" fontId="23" fillId="0" borderId="11">
      <alignment horizontal="right" vertical="center"/>
    </xf>
    <xf numFmtId="0" fontId="21" fillId="0" borderId="0">
      <alignment horizontal="right" vertical="center" wrapText="1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5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right" vertical="bottom"/>
    </xf>
    <xf numFmtId="0" fontId="26" fillId="0" borderId="0">
      <alignment horizontal="right" vertical="bottom"/>
    </xf>
    <xf numFmtId="0" fontId="25" fillId="0" borderId="0">
      <alignment horizontal="right" vertical="bottom"/>
    </xf>
    <xf numFmtId="0" fontId="27" fillId="0" borderId="0">
      <alignment horizontal="center" vertical="center"/>
    </xf>
    <xf numFmtId="0" fontId="28" fillId="0" borderId="0">
      <alignment horizontal="center" vertical="center"/>
    </xf>
    <xf numFmtId="0" fontId="25" fillId="0" borderId="10">
      <alignment horizontal="left" vertical="bottom"/>
    </xf>
    <xf numFmtId="0" fontId="23" fillId="0" borderId="11">
      <alignment horizontal="center" vertical="center"/>
    </xf>
    <xf numFmtId="0" fontId="14" fillId="0" borderId="11">
      <alignment horizontal="center" vertical="center" wrapText="1"/>
    </xf>
    <xf numFmtId="0" fontId="23" fillId="0" borderId="11">
      <alignment horizontal="center" vertical="center" wrapText="1"/>
    </xf>
    <xf numFmtId="49" fontId="23" fillId="0" borderId="11">
      <alignment horizontal="left" vertical="center"/>
    </xf>
    <xf numFmtId="174" fontId="23" fillId="0" borderId="11">
      <alignment horizontal="right" vertical="center"/>
    </xf>
    <xf numFmtId="0" fontId="21" fillId="0" borderId="10">
      <alignment horizontal="right" vertical="bottom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general" vertical="center" wrapText="1"/>
    </xf>
    <xf numFmtId="0" fontId="21" fillId="0" borderId="0">
      <alignment horizontal="right" vertical="center"/>
    </xf>
    <xf numFmtId="0" fontId="14" fillId="0" borderId="0"/>
    <xf numFmtId="0" fontId="23" fillId="0" borderId="0">
      <alignment horizontal="general" vertical="center"/>
    </xf>
    <xf numFmtId="0" fontId="22" fillId="0" borderId="0">
      <alignment horizontal="center" vertical="center"/>
    </xf>
    <xf numFmtId="0" fontId="23" fillId="0" borderId="0">
      <alignment horizontal="center" vertical="center"/>
    </xf>
    <xf numFmtId="0" fontId="23" fillId="0" borderId="0">
      <alignment horizontal="center" vertical="bottom"/>
    </xf>
    <xf numFmtId="0" fontId="21" fillId="0" borderId="10">
      <alignment horizontal="general" vertical="center"/>
    </xf>
    <xf numFmtId="0" fontId="21" fillId="0" borderId="10">
      <alignment horizontal="center" vertical="center"/>
    </xf>
    <xf numFmtId="0" fontId="14" fillId="0" borderId="10"/>
    <xf numFmtId="0" fontId="23" fillId="0" borderId="10">
      <alignment horizontal="general" vertical="center"/>
    </xf>
    <xf numFmtId="0" fontId="21" fillId="0" borderId="10">
      <alignment horizontal="right" vertical="bottom"/>
    </xf>
    <xf numFmtId="0" fontId="21" fillId="0" borderId="11">
      <alignment horizontal="center" vertical="center"/>
    </xf>
    <xf numFmtId="0" fontId="23" fillId="0" borderId="11">
      <alignment horizontal="center" vertical="center"/>
    </xf>
    <xf numFmtId="0" fontId="23" fillId="0" borderId="11">
      <alignment horizontal="center" vertical="bottom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left" vertical="center" wrapText="1"/>
    </xf>
    <xf numFmtId="0" fontId="14" fillId="0" borderId="0"/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>
      <alignment horizontal="general" vertical="center"/>
    </xf>
    <xf numFmtId="0" fontId="21" fillId="0" borderId="10">
      <alignment horizontal="left" vertical="center" wrapText="1"/>
    </xf>
    <xf numFmtId="0" fontId="14" fillId="0" borderId="10"/>
    <xf numFmtId="0" fontId="21" fillId="0" borderId="10">
      <alignment horizontal="center" vertical="center" wrapText="1"/>
    </xf>
    <xf numFmtId="0" fontId="21" fillId="0" borderId="15">
      <alignment horizontal="center" vertical="center" wrapText="1"/>
    </xf>
    <xf numFmtId="0" fontId="21" fillId="0" borderId="16">
      <alignment horizontal="center" vertical="center" wrapText="1"/>
    </xf>
    <xf numFmtId="0" fontId="21" fillId="0" borderId="17">
      <alignment horizontal="center" vertical="center" wrapText="1"/>
    </xf>
    <xf numFmtId="0" fontId="21" fillId="0" borderId="12">
      <alignment horizontal="center" vertical="center"/>
    </xf>
    <xf numFmtId="0" fontId="21" fillId="0" borderId="18">
      <alignment horizontal="center" vertical="center"/>
    </xf>
    <xf numFmtId="0" fontId="21" fillId="0" borderId="19">
      <alignment horizontal="center" vertical="center" wrapText="1"/>
    </xf>
    <xf numFmtId="0" fontId="21" fillId="0" borderId="14">
      <alignment horizontal="center" vertical="center" wrapText="1"/>
    </xf>
    <xf numFmtId="0" fontId="21" fillId="0" borderId="20">
      <alignment horizontal="center" vertical="center"/>
    </xf>
    <xf numFmtId="0" fontId="21" fillId="0" borderId="12">
      <alignment horizontal="center" vertical="center" wrapText="1"/>
    </xf>
    <xf numFmtId="0" fontId="21" fillId="0" borderId="11">
      <alignment horizontal="center" vertical="center"/>
    </xf>
    <xf numFmtId="0" fontId="21" fillId="0" borderId="11">
      <alignment horizontal="center" vertical="center" wrapText="1"/>
    </xf>
    <xf numFmtId="0" fontId="23" fillId="0" borderId="11">
      <alignment horizontal="center" vertical="center"/>
    </xf>
    <xf numFmtId="0" fontId="21" fillId="0" borderId="13">
      <alignment horizontal="center" vertical="center"/>
    </xf>
    <xf numFmtId="0" fontId="21" fillId="0" borderId="13">
      <alignment horizontal="center" vertical="center" wrapText="1"/>
    </xf>
    <xf numFmtId="49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174" fontId="21" fillId="0" borderId="11">
      <alignment horizontal="general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5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right" vertical="center"/>
    </xf>
    <xf numFmtId="0" fontId="25" fillId="0" borderId="0">
      <alignment horizontal="right"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25" fillId="0" borderId="10">
      <alignment horizontal="left" vertical="bottom"/>
    </xf>
    <xf numFmtId="0" fontId="21" fillId="0" borderId="10">
      <alignment horizontal="right" vertical="bottom"/>
    </xf>
    <xf numFmtId="0" fontId="23" fillId="0" borderId="11">
      <alignment horizontal="center" vertical="center"/>
    </xf>
    <xf numFmtId="0" fontId="14" fillId="0" borderId="11">
      <alignment horizontal="center" vertical="center" wrapText="1"/>
    </xf>
    <xf numFmtId="0" fontId="23" fillId="0" borderId="11">
      <alignment horizontal="center" vertical="center" wrapText="1"/>
    </xf>
    <xf numFmtId="49" fontId="23" fillId="0" borderId="11">
      <alignment horizontal="left" vertical="center"/>
    </xf>
    <xf numFmtId="174" fontId="23" fillId="0" borderId="11">
      <alignment horizontal="right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3" fillId="0" borderId="0"/>
    <xf numFmtId="0" fontId="14" fillId="0" borderId="0"/>
    <xf numFmtId="0" fontId="23" fillId="0" borderId="0">
      <alignment horizontal="right" vertical="bottom"/>
    </xf>
    <xf numFmtId="0" fontId="21" fillId="0" borderId="0">
      <alignment horizontal="right" vertical="center"/>
    </xf>
    <xf numFmtId="0" fontId="22" fillId="0" borderId="0">
      <alignment horizontal="center" vertical="center" wrapText="1"/>
    </xf>
    <xf numFmtId="0" fontId="22" fillId="0" borderId="0">
      <alignment horizontal="center" vertical="center"/>
    </xf>
    <xf numFmtId="0" fontId="14" fillId="0" borderId="10"/>
    <xf numFmtId="0" fontId="23" fillId="0" borderId="10">
      <alignment horizontal="right" vertical="bottom"/>
    </xf>
    <xf numFmtId="0" fontId="21" fillId="0" borderId="12">
      <alignment horizontal="center" vertical="center"/>
    </xf>
    <xf numFmtId="0" fontId="21" fillId="0" borderId="11">
      <alignment horizontal="center" vertical="center"/>
    </xf>
    <xf numFmtId="0" fontId="21" fillId="0" borderId="13">
      <alignment horizontal="center" vertical="center"/>
    </xf>
    <xf numFmtId="0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5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right" vertical="center"/>
    </xf>
    <xf numFmtId="0" fontId="25" fillId="0" borderId="0">
      <alignment horizontal="right"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25" fillId="0" borderId="10">
      <alignment horizontal="left" vertical="bottom"/>
    </xf>
    <xf numFmtId="0" fontId="21" fillId="0" borderId="10">
      <alignment horizontal="right" vertical="bottom"/>
    </xf>
    <xf numFmtId="0" fontId="23" fillId="0" borderId="11">
      <alignment horizontal="center" vertical="center"/>
    </xf>
    <xf numFmtId="0" fontId="14" fillId="0" borderId="11">
      <alignment horizontal="center" vertical="center" wrapText="1"/>
    </xf>
    <xf numFmtId="0" fontId="23" fillId="0" borderId="11">
      <alignment horizontal="center" vertical="center" wrapText="1"/>
    </xf>
    <xf numFmtId="49" fontId="23" fillId="0" borderId="11">
      <alignment horizontal="left" vertical="center"/>
    </xf>
    <xf numFmtId="174" fontId="23" fillId="0" borderId="11">
      <alignment horizontal="right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5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right" vertical="center"/>
    </xf>
    <xf numFmtId="0" fontId="25" fillId="0" borderId="0">
      <alignment horizontal="right"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25" fillId="0" borderId="10">
      <alignment horizontal="left" vertical="bottom"/>
    </xf>
    <xf numFmtId="0" fontId="21" fillId="0" borderId="10">
      <alignment horizontal="right" vertical="bottom"/>
    </xf>
    <xf numFmtId="0" fontId="23" fillId="0" borderId="11">
      <alignment horizontal="center" vertical="center"/>
    </xf>
    <xf numFmtId="0" fontId="14" fillId="0" borderId="11">
      <alignment horizontal="center" vertical="center" wrapText="1"/>
    </xf>
    <xf numFmtId="0" fontId="23" fillId="0" borderId="11">
      <alignment horizontal="center" vertical="center" wrapText="1"/>
    </xf>
    <xf numFmtId="49" fontId="23" fillId="0" borderId="11">
      <alignment horizontal="left" vertical="center"/>
    </xf>
    <xf numFmtId="174" fontId="23" fillId="0" borderId="11">
      <alignment horizontal="right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left" vertical="center" wrapText="1"/>
    </xf>
    <xf numFmtId="0" fontId="14" fillId="0" borderId="0"/>
    <xf numFmtId="0" fontId="21" fillId="0" borderId="0">
      <alignment horizontal="left" vertical="center"/>
    </xf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>
      <alignment horizontal="left" vertical="bottom"/>
    </xf>
    <xf numFmtId="0" fontId="14" fillId="0" borderId="10"/>
    <xf numFmtId="0" fontId="21" fillId="0" borderId="10">
      <alignment horizontal="center" vertical="bottom" wrapText="1"/>
    </xf>
    <xf numFmtId="0" fontId="21" fillId="0" borderId="10">
      <alignment horizontal="center" vertical="center" wrapText="1"/>
    </xf>
    <xf numFmtId="0" fontId="21" fillId="0" borderId="11">
      <alignment horizontal="center" vertical="center" wrapText="1"/>
    </xf>
    <xf numFmtId="0" fontId="21" fillId="0" borderId="11">
      <alignment horizontal="center" vertical="center"/>
    </xf>
    <xf numFmtId="0" fontId="21" fillId="0" borderId="18">
      <alignment horizontal="center" vertical="center"/>
    </xf>
    <xf numFmtId="0" fontId="21" fillId="0" borderId="22">
      <alignment horizontal="center" vertical="center"/>
    </xf>
    <xf numFmtId="0" fontId="23" fillId="0" borderId="11">
      <alignment horizontal="center" vertical="center"/>
    </xf>
    <xf numFmtId="0" fontId="21" fillId="0" borderId="13">
      <alignment horizontal="center" vertical="center" wrapText="1"/>
    </xf>
    <xf numFmtId="49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0" fontId="21" fillId="33" borderId="13">
      <alignment horizontal="center" vertical="center" wrapText="1"/>
    </xf>
    <xf numFmtId="0" fontId="21" fillId="0" borderId="0">
      <alignment horizontal="right" vertical="center" wrapText="1"/>
    </xf>
    <xf numFmtId="0" fontId="21" fillId="0" borderId="21">
      <alignment horizontal="center" vertical="center"/>
    </xf>
    <xf numFmtId="0" fontId="21" fillId="0" borderId="14">
      <alignment horizontal="center" vertical="center" wrapText="1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left" vertical="center" wrapText="1"/>
    </xf>
    <xf numFmtId="0" fontId="14" fillId="0" borderId="0"/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>
      <alignment horizontal="general" vertical="center"/>
    </xf>
    <xf numFmtId="0" fontId="21" fillId="0" borderId="10">
      <alignment horizontal="left" vertical="center" wrapText="1"/>
    </xf>
    <xf numFmtId="0" fontId="14" fillId="0" borderId="10"/>
    <xf numFmtId="0" fontId="21" fillId="0" borderId="10">
      <alignment horizontal="center" vertical="center" wrapText="1"/>
    </xf>
    <xf numFmtId="0" fontId="21" fillId="0" borderId="15">
      <alignment horizontal="center" vertical="center" wrapText="1"/>
    </xf>
    <xf numFmtId="0" fontId="21" fillId="0" borderId="16">
      <alignment horizontal="center" vertical="center" wrapText="1"/>
    </xf>
    <xf numFmtId="0" fontId="21" fillId="0" borderId="17">
      <alignment horizontal="center" vertical="center" wrapText="1"/>
    </xf>
    <xf numFmtId="0" fontId="21" fillId="0" borderId="12">
      <alignment horizontal="center" vertical="center"/>
    </xf>
    <xf numFmtId="0" fontId="21" fillId="0" borderId="18">
      <alignment horizontal="center" vertical="center"/>
    </xf>
    <xf numFmtId="0" fontId="21" fillId="0" borderId="19">
      <alignment horizontal="center" vertical="center" wrapText="1"/>
    </xf>
    <xf numFmtId="0" fontId="21" fillId="0" borderId="14">
      <alignment horizontal="center" vertical="center" wrapText="1"/>
    </xf>
    <xf numFmtId="0" fontId="21" fillId="0" borderId="20">
      <alignment horizontal="center" vertical="center"/>
    </xf>
    <xf numFmtId="0" fontId="21" fillId="0" borderId="12">
      <alignment horizontal="center" vertical="center" wrapText="1"/>
    </xf>
    <xf numFmtId="0" fontId="21" fillId="0" borderId="11">
      <alignment horizontal="center" vertical="center"/>
    </xf>
    <xf numFmtId="0" fontId="21" fillId="0" borderId="11">
      <alignment horizontal="center" vertical="center" wrapText="1"/>
    </xf>
    <xf numFmtId="0" fontId="23" fillId="0" borderId="11">
      <alignment horizontal="center" vertical="center"/>
    </xf>
    <xf numFmtId="0" fontId="21" fillId="0" borderId="13">
      <alignment horizontal="center" vertical="center"/>
    </xf>
    <xf numFmtId="0" fontId="21" fillId="0" borderId="13">
      <alignment horizontal="center" vertical="center" wrapText="1"/>
    </xf>
    <xf numFmtId="49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174" fontId="21" fillId="0" borderId="11">
      <alignment horizontal="general" vertical="center"/>
    </xf>
    <xf numFmtId="0" fontId="21" fillId="0" borderId="0">
      <alignment horizontal="right" vertical="center"/>
    </xf>
    <xf numFmtId="0" fontId="21" fillId="0" borderId="10">
      <alignment horizontal="right" vertical="bottom"/>
    </xf>
    <xf numFmtId="0" fontId="21" fillId="0" borderId="21">
      <alignment horizontal="center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left" vertical="center" wrapText="1"/>
    </xf>
    <xf numFmtId="0" fontId="14" fillId="0" borderId="0"/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>
      <alignment horizontal="general" vertical="center"/>
    </xf>
    <xf numFmtId="0" fontId="21" fillId="0" borderId="10">
      <alignment horizontal="left" vertical="center" wrapText="1"/>
    </xf>
    <xf numFmtId="0" fontId="14" fillId="0" borderId="10"/>
    <xf numFmtId="0" fontId="21" fillId="0" borderId="10">
      <alignment horizontal="center" vertical="center" wrapText="1"/>
    </xf>
    <xf numFmtId="0" fontId="21" fillId="0" borderId="15">
      <alignment horizontal="center" vertical="center" wrapText="1"/>
    </xf>
    <xf numFmtId="0" fontId="21" fillId="0" borderId="16">
      <alignment horizontal="center" vertical="center" wrapText="1"/>
    </xf>
    <xf numFmtId="0" fontId="21" fillId="0" borderId="17">
      <alignment horizontal="center" vertical="center" wrapText="1"/>
    </xf>
    <xf numFmtId="0" fontId="21" fillId="0" borderId="12">
      <alignment horizontal="center" vertical="center"/>
    </xf>
    <xf numFmtId="0" fontId="21" fillId="0" borderId="18">
      <alignment horizontal="center" vertical="center"/>
    </xf>
    <xf numFmtId="0" fontId="21" fillId="0" borderId="19">
      <alignment horizontal="center" vertical="center" wrapText="1"/>
    </xf>
    <xf numFmtId="0" fontId="21" fillId="0" borderId="14">
      <alignment horizontal="center" vertical="center" wrapText="1"/>
    </xf>
    <xf numFmtId="0" fontId="21" fillId="0" borderId="20">
      <alignment horizontal="center" vertical="center"/>
    </xf>
    <xf numFmtId="0" fontId="21" fillId="0" borderId="12">
      <alignment horizontal="center" vertical="center" wrapText="1"/>
    </xf>
    <xf numFmtId="0" fontId="21" fillId="0" borderId="11">
      <alignment horizontal="center" vertical="center"/>
    </xf>
    <xf numFmtId="0" fontId="21" fillId="0" borderId="11">
      <alignment horizontal="center" vertical="center" wrapText="1"/>
    </xf>
    <xf numFmtId="0" fontId="23" fillId="0" borderId="11">
      <alignment horizontal="center" vertical="center"/>
    </xf>
    <xf numFmtId="0" fontId="21" fillId="0" borderId="13">
      <alignment horizontal="center" vertical="center"/>
    </xf>
    <xf numFmtId="0" fontId="21" fillId="0" borderId="13">
      <alignment horizontal="center" vertical="center" wrapText="1"/>
    </xf>
    <xf numFmtId="49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174" fontId="21" fillId="0" borderId="11">
      <alignment horizontal="general" vertical="center"/>
    </xf>
    <xf numFmtId="0" fontId="21" fillId="0" borderId="0">
      <alignment horizontal="right" vertical="center"/>
    </xf>
    <xf numFmtId="0" fontId="21" fillId="0" borderId="10">
      <alignment horizontal="right" vertical="bottom"/>
    </xf>
    <xf numFmtId="0" fontId="21" fillId="0" borderId="21">
      <alignment horizontal="center" vertical="center"/>
    </xf>
  </cellStyleXfs>
  <cellXfs count="160">
    <xf numFmtId="0" fontId="0" fillId="0" borderId="1" xfId="41">
      <alignment vertical="top"/>
    </xf>
    <xf numFmtId="0" fontId="31" fillId="0" borderId="0" xfId="0">
      <alignment horizontal="center" vertical="center" wrapText="1"/>
    </xf>
    <xf numFmtId="0" fontId="31" fillId="0" borderId="0" xfId="0">
      <alignment vertical="center" wrapText="1"/>
    </xf>
    <xf numFmtId="0" fontId="32" fillId="0" borderId="0" xfId="0">
      <alignment vertical="top" wrapText="1"/>
    </xf>
    <xf numFmtId="0" fontId="21" fillId="0" borderId="0" xfId="0">
      <alignment vertical="center" wrapText="1"/>
    </xf>
    <xf numFmtId="0" fontId="21" fillId="0" borderId="0" xfId="0">
      <alignment horizontal="right" vertical="center"/>
    </xf>
    <xf numFmtId="0" fontId="33" fillId="0" borderId="0" xfId="0">
      <alignment horizontal="right" vertical="bottom"/>
    </xf>
    <xf numFmtId="0" fontId="34" fillId="0" borderId="0" xfId="0">
      <alignment horizontal="center" vertical="center"/>
    </xf>
    <xf numFmtId="0" fontId="33" fillId="0" borderId="10" xfId="0">
      <alignment horizontal="left" vertical="center"/>
    </xf>
    <xf numFmtId="0" fontId="33" fillId="0" borderId="10" xfId="0">
      <alignment horizontal="right" vertical="center"/>
    </xf>
    <xf numFmtId="0" fontId="21" fillId="0" borderId="11" xfId="0">
      <alignment horizontal="center" vertical="center"/>
    </xf>
    <xf numFmtId="0" fontId="35" fillId="0" borderId="11" xfId="0">
      <alignment horizontal="center" vertical="center"/>
    </xf>
    <xf numFmtId="0" fontId="21" fillId="0" borderId="11" xfId="0">
      <alignment vertical="center"/>
    </xf>
    <xf numFmtId="174" fontId="36" fillId="0" borderId="11" xfId="0">
      <alignment horizontal="right" vertical="center" wrapText="1"/>
    </xf>
    <xf numFmtId="0" fontId="23" fillId="0" borderId="11" xfId="0">
      <alignment vertical="center"/>
    </xf>
    <xf numFmtId="174" fontId="36" fillId="0" borderId="11" xfId="0">
      <alignment horizontal="right" vertical="center"/>
    </xf>
    <xf numFmtId="0" fontId="21" fillId="0" borderId="11" xfId="0">
      <alignment horizontal="left" vertical="center"/>
    </xf>
    <xf numFmtId="0" fontId="35" fillId="0" borderId="11" xfId="0">
      <alignment horizontal="left" vertical="center"/>
    </xf>
    <xf numFmtId="0" fontId="37" fillId="0" borderId="11" xfId="0">
      <alignment vertical="center"/>
    </xf>
    <xf numFmtId="0" fontId="35" fillId="0" borderId="11" xfId="0">
      <alignment vertical="center"/>
    </xf>
    <xf numFmtId="0" fontId="38" fillId="0" borderId="23" xfId="0">
      <alignment vertical="center"/>
    </xf>
    <xf numFmtId="174" fontId="38" fillId="0" borderId="23" xfId="0">
      <alignment horizontal="right" vertical="center"/>
    </xf>
    <xf numFmtId="0" fontId="14" fillId="0" borderId="23" xfId="0"/>
    <xf numFmtId="0" fontId="39" fillId="0" borderId="23" xfId="0">
      <alignment vertical="center"/>
    </xf>
    <xf numFmtId="0" fontId="14" fillId="0" borderId="0" xfId="0"/>
    <xf numFmtId="0" fontId="21" fillId="33" borderId="0" xfId="0">
      <alignment horizontal="left" vertical="center" wrapText="1"/>
    </xf>
    <xf numFmtId="0" fontId="21" fillId="33" borderId="0" xfId="0">
      <alignment vertical="center" wrapText="1"/>
    </xf>
    <xf numFmtId="0" fontId="40" fillId="0" borderId="0" xfId="0">
      <alignment vertical="center" wrapText="1"/>
    </xf>
    <xf numFmtId="0" fontId="41" fillId="0" borderId="0" xfId="0"/>
    <xf numFmtId="0" fontId="33" fillId="0" borderId="0" xfId="0">
      <alignment horizontal="right" vertical="bottom" wrapText="1"/>
    </xf>
    <xf numFmtId="49" fontId="34" fillId="0" borderId="0" xfId="0">
      <alignment horizontal="center" vertical="center"/>
    </xf>
    <xf numFmtId="49" fontId="42" fillId="0" borderId="0" xfId="0">
      <alignment horizontal="center" vertical="center"/>
    </xf>
    <xf numFmtId="0" fontId="43" fillId="0" borderId="0" xfId="0">
      <alignment vertical="top"/>
    </xf>
    <xf numFmtId="0" fontId="39" fillId="0" borderId="0" xfId="0">
      <alignment horizontal="left" vertical="center"/>
    </xf>
    <xf numFmtId="0" fontId="39" fillId="0" borderId="10" xfId="0">
      <alignment horizontal="left" vertical="center"/>
    </xf>
    <xf numFmtId="0" fontId="33" fillId="0" borderId="10" xfId="0">
      <alignment horizontal="left" vertical="center" wrapText="1"/>
    </xf>
    <xf numFmtId="0" fontId="40" fillId="0" borderId="10" xfId="0">
      <alignment horizontal="center" vertical="center" wrapText="1"/>
    </xf>
    <xf numFmtId="0" fontId="44" fillId="0" borderId="0" xfId="0"/>
    <xf numFmtId="0" fontId="39" fillId="0" borderId="0" xfId="0">
      <alignment horizontal="right" vertical="bottom"/>
    </xf>
    <xf numFmtId="0" fontId="33" fillId="0" borderId="10" xfId="0">
      <alignment horizontal="right" vertical="center" wrapText="1"/>
    </xf>
    <xf numFmtId="0" fontId="45" fillId="0" borderId="0" xfId="0">
      <alignment vertical="top"/>
    </xf>
    <xf numFmtId="0" fontId="39" fillId="0" borderId="23" xfId="0">
      <alignment horizontal="center" vertical="center"/>
    </xf>
    <xf numFmtId="0" fontId="39" fillId="0" borderId="23" xfId="0">
      <alignment vertical="center"/>
    </xf>
    <xf numFmtId="0" fontId="33" fillId="0" borderId="23" xfId="0">
      <alignment horizontal="center" vertical="center" wrapText="1"/>
    </xf>
    <xf numFmtId="0" fontId="33" fillId="0" borderId="11" xfId="0">
      <alignment horizontal="center" vertical="center" wrapText="1"/>
    </xf>
    <xf numFmtId="0" fontId="33" fillId="0" borderId="11" xfId="0">
      <alignment horizontal="center" vertical="center"/>
    </xf>
    <xf numFmtId="0" fontId="39" fillId="0" borderId="23" xfId="0">
      <alignment horizontal="center" vertical="center" wrapText="1"/>
    </xf>
    <xf numFmtId="0" fontId="39" fillId="0" borderId="23" xfId="0"/>
    <xf numFmtId="0" fontId="39" fillId="0" borderId="23" xfId="0">
      <alignment vertical="center" wrapText="1"/>
    </xf>
    <xf numFmtId="0" fontId="46" fillId="0" borderId="0" xfId="0">
      <alignment horizontal="right" vertical="top"/>
    </xf>
    <xf numFmtId="0" fontId="41" fillId="0" borderId="23" xfId="0">
      <alignment horizontal="center" vertical="center" shrinkToFit="1"/>
    </xf>
    <xf numFmtId="49" fontId="40" fillId="0" borderId="23" xfId="0">
      <alignment horizontal="center" vertical="center" wrapText="1" shrinkToFit="1"/>
    </xf>
    <xf numFmtId="49" fontId="40" fillId="0" borderId="11" xfId="0">
      <alignment horizontal="left" vertical="center" wrapText="1" shrinkToFit="1"/>
    </xf>
    <xf numFmtId="297" fontId="40" fillId="0" borderId="11" xfId="0">
      <alignment horizontal="right" vertical="center" wrapText="1" shrinkToFit="1"/>
    </xf>
    <xf numFmtId="297" fontId="41" fillId="0" borderId="23" xfId="0">
      <alignment horizontal="right" vertical="center" shrinkToFit="1"/>
    </xf>
    <xf numFmtId="0" fontId="38" fillId="0" borderId="23" xfId="0">
      <alignment horizontal="right" vertical="bottom"/>
    </xf>
    <xf numFmtId="0" fontId="24" fillId="0" borderId="0" xfId="0"/>
    <xf numFmtId="0" fontId="47" fillId="0" borderId="0" xfId="0">
      <alignment vertical="top"/>
    </xf>
    <xf numFmtId="0" fontId="39" fillId="0" borderId="0" xfId="0">
      <alignment horizontal="right" vertical="bottom"/>
    </xf>
    <xf numFmtId="0" fontId="48" fillId="0" borderId="0" xfId="0">
      <alignment horizontal="center" vertical="center"/>
    </xf>
    <xf numFmtId="0" fontId="39" fillId="0" borderId="0" xfId="0">
      <alignment horizontal="left" vertical="center"/>
    </xf>
    <xf numFmtId="0" fontId="39" fillId="34" borderId="0" xfId="0">
      <alignment horizontal="left" vertical="center"/>
    </xf>
    <xf numFmtId="0" fontId="33" fillId="0" borderId="0" xfId="0">
      <alignment horizontal="right" vertical="center"/>
    </xf>
    <xf numFmtId="0" fontId="33" fillId="0" borderId="23" xfId="0">
      <alignment horizontal="center" vertical="center"/>
    </xf>
    <xf numFmtId="0" fontId="39" fillId="0" borderId="23" xfId="0">
      <alignment horizontal="center" vertical="bottom"/>
    </xf>
    <xf numFmtId="49" fontId="40" fillId="0" borderId="23" xfId="0">
      <alignment horizontal="center" vertical="center" shrinkToFit="1"/>
    </xf>
    <xf numFmtId="49" fontId="40" fillId="0" borderId="23" xfId="0">
      <alignment horizontal="left" vertical="center" wrapText="1" shrinkToFit="1"/>
    </xf>
    <xf numFmtId="174" fontId="40" fillId="0" borderId="23" xfId="0">
      <alignment horizontal="right" vertical="center" shrinkToFit="1"/>
    </xf>
    <xf numFmtId="0" fontId="41" fillId="0" borderId="23" xfId="0"/>
    <xf numFmtId="0" fontId="25" fillId="0" borderId="0" xfId="0"/>
    <xf numFmtId="0" fontId="14" fillId="0" borderId="0" xfId="0"/>
    <xf numFmtId="0" fontId="23" fillId="0" borderId="0" xfId="0">
      <alignment vertical="center"/>
    </xf>
    <xf numFmtId="0" fontId="49" fillId="0" borderId="0" xfId="0">
      <alignment horizontal="center" vertical="center"/>
    </xf>
    <xf numFmtId="0" fontId="49" fillId="0" borderId="0" xfId="0">
      <alignment horizontal="center" vertical="bottom"/>
    </xf>
    <xf numFmtId="0" fontId="39" fillId="0" borderId="10" xfId="0">
      <alignment horizontal="left" vertical="bottom"/>
    </xf>
    <xf numFmtId="0" fontId="33" fillId="0" borderId="10" xfId="0">
      <alignment horizontal="right" vertical="bottom"/>
    </xf>
    <xf numFmtId="0" fontId="23" fillId="0" borderId="11" xfId="0">
      <alignment horizontal="center" vertical="center"/>
    </xf>
    <xf numFmtId="0" fontId="23" fillId="0" borderId="11" xfId="0">
      <alignment horizontal="center" vertical="bottom"/>
    </xf>
    <xf numFmtId="0" fontId="35" fillId="0" borderId="23" xfId="0">
      <alignment horizontal="center" vertical="center"/>
    </xf>
    <xf numFmtId="0" fontId="21" fillId="0" borderId="12" xfId="0">
      <alignment horizontal="center" vertical="center"/>
    </xf>
    <xf numFmtId="0" fontId="21" fillId="0" borderId="13" xfId="0">
      <alignment horizontal="center" vertical="center"/>
    </xf>
    <xf numFmtId="0" fontId="36" fillId="0" borderId="11" xfId="0">
      <alignment horizontal="center" vertical="center"/>
    </xf>
    <xf numFmtId="0" fontId="35" fillId="0" borderId="23" xfId="0">
      <alignment vertical="center"/>
    </xf>
    <xf numFmtId="174" fontId="35" fillId="0" borderId="23" xfId="0">
      <alignment horizontal="right" vertical="center"/>
    </xf>
    <xf numFmtId="0" fontId="36" fillId="0" borderId="11" xfId="0">
      <alignment vertical="center"/>
    </xf>
    <xf numFmtId="0" fontId="35" fillId="0" borderId="23" xfId="0">
      <alignment horizontal="left" vertical="center"/>
    </xf>
    <xf numFmtId="174" fontId="35" fillId="0" borderId="23" xfId="0">
      <alignment horizontal="right" vertical="center" wrapText="1"/>
    </xf>
    <xf numFmtId="0" fontId="37" fillId="0" borderId="23" xfId="0"/>
    <xf numFmtId="0" fontId="21" fillId="0" borderId="0" xfId="0">
      <alignment horizontal="left" vertical="center" wrapText="1"/>
    </xf>
    <xf numFmtId="0" fontId="50" fillId="0" borderId="0" xfId="0"/>
    <xf numFmtId="0" fontId="33" fillId="34" borderId="10" xfId="0">
      <alignment horizontal="left" vertical="center"/>
    </xf>
    <xf numFmtId="0" fontId="35" fillId="0" borderId="15" xfId="0">
      <alignment horizontal="center" vertical="center" wrapText="1"/>
    </xf>
    <xf numFmtId="0" fontId="21" fillId="0" borderId="16" xfId="0">
      <alignment horizontal="center" vertical="center" wrapText="1"/>
    </xf>
    <xf numFmtId="0" fontId="21" fillId="0" borderId="17" xfId="0">
      <alignment horizontal="center" vertical="center" wrapText="1"/>
    </xf>
    <xf numFmtId="0" fontId="21" fillId="0" borderId="18" xfId="0">
      <alignment horizontal="center" vertical="center"/>
    </xf>
    <xf numFmtId="0" fontId="35" fillId="0" borderId="18" xfId="0">
      <alignment horizontal="center" vertical="center"/>
    </xf>
    <xf numFmtId="49" fontId="39" fillId="0" borderId="23" xfId="0">
      <alignment horizontal="center" vertical="center"/>
    </xf>
    <xf numFmtId="0" fontId="35" fillId="0" borderId="11" xfId="0">
      <alignment horizontal="center" vertical="center" wrapText="1"/>
    </xf>
    <xf numFmtId="0" fontId="37" fillId="0" borderId="11" xfId="0">
      <alignment horizontal="center" vertical="center"/>
    </xf>
    <xf numFmtId="0" fontId="21" fillId="0" borderId="20" xfId="0">
      <alignment horizontal="center" vertical="center"/>
    </xf>
    <xf numFmtId="0" fontId="21" fillId="0" borderId="12" xfId="0">
      <alignment horizontal="center" vertical="center" wrapText="1"/>
    </xf>
    <xf numFmtId="0" fontId="35" fillId="0" borderId="23" xfId="0">
      <alignment horizontal="center" vertical="center" wrapText="1"/>
    </xf>
    <xf numFmtId="49" fontId="39" fillId="0" borderId="23" xfId="0">
      <alignment vertical="center"/>
    </xf>
    <xf numFmtId="49" fontId="40" fillId="0" borderId="11" xfId="0">
      <alignment horizontal="center" vertical="center" wrapText="1" shrinkToFit="1"/>
    </xf>
    <xf numFmtId="174" fontId="40" fillId="0" borderId="11" xfId="0">
      <alignment horizontal="right" vertical="center" shrinkToFit="1"/>
    </xf>
    <xf numFmtId="174" fontId="41" fillId="0" borderId="23" xfId="0">
      <alignment horizontal="right" vertical="center" shrinkToFit="1"/>
    </xf>
    <xf numFmtId="49" fontId="41" fillId="0" borderId="23" xfId="0">
      <alignment horizontal="left" vertical="center"/>
    </xf>
    <xf numFmtId="0" fontId="39" fillId="34" borderId="10" xfId="0">
      <alignment horizontal="left" vertical="center"/>
    </xf>
    <xf numFmtId="0" fontId="38" fillId="0" borderId="0" xfId="0">
      <alignment horizontal="center" vertical="center"/>
    </xf>
    <xf numFmtId="0" fontId="38" fillId="0" borderId="11" xfId="0">
      <alignment horizontal="center" vertical="center" wrapText="1"/>
    </xf>
    <xf numFmtId="0" fontId="36" fillId="0" borderId="11" xfId="0">
      <alignment horizontal="center" vertical="center" wrapText="1"/>
    </xf>
    <xf numFmtId="0" fontId="36" fillId="0" borderId="23" xfId="0">
      <alignment horizontal="center" vertical="center"/>
    </xf>
    <xf numFmtId="0" fontId="38" fillId="0" borderId="23" xfId="0">
      <alignment horizontal="center" vertical="center"/>
    </xf>
    <xf numFmtId="49" fontId="40" fillId="0" borderId="23" xfId="0">
      <alignment horizontal="left" vertical="center" shrinkToFit="1"/>
    </xf>
    <xf numFmtId="297" fontId="40" fillId="0" borderId="23" xfId="0">
      <alignment horizontal="right" vertical="center" shrinkToFit="1"/>
    </xf>
    <xf numFmtId="0" fontId="23" fillId="0" borderId="0" xfId="0"/>
    <xf numFmtId="0" fontId="34" fillId="0" borderId="0" xfId="0">
      <alignment horizontal="center" vertical="center" wrapText="1"/>
    </xf>
    <xf numFmtId="0" fontId="22" fillId="0" borderId="0" xfId="0">
      <alignment horizontal="center" vertical="center"/>
    </xf>
    <xf numFmtId="0" fontId="23" fillId="0" borderId="10" xfId="0">
      <alignment horizontal="right" vertical="bottom"/>
    </xf>
    <xf numFmtId="0" fontId="38" fillId="0" borderId="23" xfId="0">
      <alignment vertical="center"/>
    </xf>
    <xf numFmtId="0" fontId="36" fillId="0" borderId="23" xfId="0">
      <alignment horizontal="center" vertical="center" wrapText="1"/>
    </xf>
    <xf numFmtId="0" fontId="38" fillId="0" borderId="23" xfId="0">
      <alignment horizontal="center" vertical="center" wrapText="1"/>
    </xf>
    <xf numFmtId="0" fontId="21" fillId="0" borderId="11" xfId="0">
      <alignment horizontal="center" vertical="center" wrapText="1"/>
    </xf>
    <xf numFmtId="807" fontId="41" fillId="0" borderId="23" xfId="0">
      <alignment horizontal="right" vertical="center"/>
    </xf>
    <xf numFmtId="807" fontId="40" fillId="0" borderId="23" xfId="0">
      <alignment horizontal="right" vertical="center" wrapText="1"/>
    </xf>
    <xf numFmtId="174" fontId="40" fillId="0" borderId="11" xfId="0">
      <alignment horizontal="right" vertical="center"/>
    </xf>
    <xf numFmtId="0" fontId="39" fillId="0" borderId="10" xfId="0">
      <alignment horizontal="right" vertical="center"/>
    </xf>
    <xf numFmtId="0" fontId="46" fillId="0" borderId="0" xfId="0">
      <alignment vertical="top"/>
    </xf>
    <xf numFmtId="0" fontId="38" fillId="0" borderId="23" xfId="0">
      <alignment vertical="center" wrapText="1"/>
    </xf>
    <xf numFmtId="0" fontId="41" fillId="0" borderId="23" xfId="0">
      <alignment horizontal="center" vertical="center" wrapText="1" shrinkToFit="1"/>
    </xf>
    <xf numFmtId="0" fontId="41" fillId="0" borderId="23" xfId="0">
      <alignment horizontal="left" vertical="center" wrapText="1" shrinkToFit="1"/>
    </xf>
    <xf numFmtId="0" fontId="51" fillId="0" borderId="23" xfId="0">
      <alignment horizontal="center" vertical="center"/>
    </xf>
    <xf numFmtId="0" fontId="51" fillId="0" borderId="23" xfId="0">
      <alignment vertical="center"/>
    </xf>
    <xf numFmtId="49" fontId="41" fillId="0" borderId="23" xfId="0"/>
    <xf numFmtId="49" fontId="40" fillId="0" borderId="23" xfId="0">
      <alignment horizontal="center" vertical="center"/>
    </xf>
    <xf numFmtId="807" fontId="41" fillId="0" borderId="23" xfId="0">
      <alignment horizontal="right" vertical="center" shrinkToFit="1"/>
    </xf>
    <xf numFmtId="807" fontId="40" fillId="0" borderId="23" xfId="0">
      <alignment horizontal="right" vertical="center" shrinkToFit="1"/>
    </xf>
    <xf numFmtId="49" fontId="41" fillId="0" borderId="23" xfId="0">
      <alignment vertical="center"/>
    </xf>
    <xf numFmtId="0" fontId="21" fillId="0" borderId="0" xfId="0">
      <alignment horizontal="left" vertical="center"/>
    </xf>
    <xf numFmtId="0" fontId="36" fillId="33" borderId="23" xfId="0">
      <alignment horizontal="center" vertical="center" wrapText="1"/>
    </xf>
    <xf numFmtId="0" fontId="44" fillId="0" borderId="23" xfId="0"/>
    <xf numFmtId="0" fontId="44" fillId="0" borderId="23" xfId="0">
      <alignment horizontal="center" vertical="bottom"/>
    </xf>
    <xf numFmtId="807" fontId="40" fillId="0" borderId="11" xfId="0">
      <alignment horizontal="right" vertical="center" shrinkToFit="1"/>
    </xf>
    <xf numFmtId="984" fontId="41" fillId="0" borderId="23" xfId="0">
      <alignment horizontal="right" vertical="center"/>
    </xf>
    <xf numFmtId="0" fontId="41" fillId="0" borderId="23" xfId="0">
      <alignment horizontal="left" vertical="center"/>
    </xf>
    <xf numFmtId="0" fontId="21" fillId="0" borderId="10" xfId="0">
      <alignment horizontal="center" vertical="center" wrapText="1"/>
    </xf>
    <xf numFmtId="0" fontId="36" fillId="0" borderId="12" xfId="0">
      <alignment horizontal="center" vertical="center"/>
    </xf>
    <xf numFmtId="0" fontId="36" fillId="0" borderId="18" xfId="0">
      <alignment horizontal="center" vertical="center"/>
    </xf>
    <xf numFmtId="0" fontId="36" fillId="0" borderId="21" xfId="0">
      <alignment horizontal="center" vertical="center"/>
    </xf>
    <xf numFmtId="0" fontId="52" fillId="0" borderId="23" xfId="0">
      <alignment horizontal="center" vertical="bottom"/>
    </xf>
    <xf numFmtId="0" fontId="36" fillId="0" borderId="20" xfId="0">
      <alignment horizontal="center" vertical="center"/>
    </xf>
    <xf numFmtId="0" fontId="36" fillId="0" borderId="12" xfId="0">
      <alignment horizontal="center" vertical="center" wrapText="1"/>
    </xf>
    <xf numFmtId="0" fontId="52" fillId="0" borderId="23" xfId="0"/>
    <xf numFmtId="0" fontId="36" fillId="0" borderId="13" xfId="0">
      <alignment horizontal="center" vertical="center"/>
    </xf>
    <xf numFmtId="0" fontId="36" fillId="0" borderId="13" xfId="0">
      <alignment horizontal="center" vertical="center" wrapText="1"/>
    </xf>
    <xf numFmtId="0" fontId="36" fillId="0" borderId="15" xfId="0">
      <alignment horizontal="center" vertical="center" wrapText="1"/>
    </xf>
    <xf numFmtId="0" fontId="36" fillId="0" borderId="16" xfId="0">
      <alignment horizontal="center" vertical="center" wrapText="1"/>
    </xf>
    <xf numFmtId="0" fontId="36" fillId="0" borderId="17" xfId="0">
      <alignment horizontal="center" vertical="center" wrapText="1"/>
    </xf>
    <xf numFmtId="0" fontId="38" fillId="0" borderId="23" xfId="0">
      <alignment horizontal="center" vertical="bottom"/>
    </xf>
    <xf numFmtId="0" fontId="38" fillId="0" borderId="23" xfId="0"/>
  </cellXfs>
  <cellStyles count="794">
    <cellStyle name="Normal" xfId="41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2" builtinId="10"/>
    <cellStyle name="Output" xfId="43" builtinId="21"/>
    <cellStyle name="Percent" xfId="44" builtinId="5"/>
    <cellStyle name="Title" xfId="45" builtinId="15"/>
    <cellStyle name="Total" xfId="46" builtinId="25"/>
    <cellStyle name="Warning Text" xfId="47" builtinId="11"/>
    <cellStyle name="超链接" xfId="48"/>
    <cellStyle name="已访问的超链接" xfId="49"/>
    <cellStyle name="302-预算公开-收入预算总表 20% - Accent1" xfId="50"/>
    <cellStyle name="302-预算公开-收入预算总表 20% - Accent2" xfId="51"/>
    <cellStyle name="302-预算公开-收入预算总表 20% - Accent3" xfId="52"/>
    <cellStyle name="302-预算公开-收入预算总表 20% - Accent4" xfId="53"/>
    <cellStyle name="302-预算公开-收入预算总表 20% - Accent5" xfId="54"/>
    <cellStyle name="302-预算公开-收入预算总表 20% - Accent6" xfId="55"/>
    <cellStyle name="302-预算公开-收入预算总表 40% - Accent1" xfId="56"/>
    <cellStyle name="302-预算公开-收入预算总表 40% - Accent2" xfId="57"/>
    <cellStyle name="302-预算公开-收入预算总表 40% - Accent3" xfId="58"/>
    <cellStyle name="302-预算公开-收入预算总表 40% - Accent4" xfId="59"/>
    <cellStyle name="302-预算公开-收入预算总表 40% - Accent5" xfId="60"/>
    <cellStyle name="302-预算公开-收入预算总表 40% - Accent6" xfId="61"/>
    <cellStyle name="302-预算公开-收入预算总表 60% - Accent1" xfId="62"/>
    <cellStyle name="302-预算公开-收入预算总表 60% - Accent2" xfId="63"/>
    <cellStyle name="302-预算公开-收入预算总表 60% - Accent3" xfId="64"/>
    <cellStyle name="302-预算公开-收入预算总表 60% - Accent4" xfId="65"/>
    <cellStyle name="302-预算公开-收入预算总表 60% - Accent5" xfId="66"/>
    <cellStyle name="302-预算公开-收入预算总表 60% - Accent6" xfId="67"/>
    <cellStyle name="302-预算公开-收入预算总表 Accent1" xfId="68"/>
    <cellStyle name="302-预算公开-收入预算总表 Accent2" xfId="69"/>
    <cellStyle name="302-预算公开-收入预算总表 Accent3" xfId="70"/>
    <cellStyle name="302-预算公开-收入预算总表 Accent4" xfId="71"/>
    <cellStyle name="302-预算公开-收入预算总表 Accent5" xfId="72"/>
    <cellStyle name="302-预算公开-收入预算总表 Accent6" xfId="73"/>
    <cellStyle name="302-预算公开-收入预算总表 Bad" xfId="74"/>
    <cellStyle name="302-预算公开-收入预算总表 Calculation" xfId="75"/>
    <cellStyle name="302-预算公开-收入预算总表 Check Cell" xfId="76"/>
    <cellStyle name="302-预算公开-收入预算总表 Comma" xfId="77"/>
    <cellStyle name="302-预算公开-收入预算总表 Comma [0]" xfId="78"/>
    <cellStyle name="302-预算公开-收入预算总表 Currency" xfId="79"/>
    <cellStyle name="302-预算公开-收入预算总表 Currency [0]" xfId="80"/>
    <cellStyle name="302-预算公开-收入预算总表 Explanatory Text" xfId="81"/>
    <cellStyle name="302-预算公开-收入预算总表 Good" xfId="82"/>
    <cellStyle name="302-预算公开-收入预算总表 Heading 1" xfId="83"/>
    <cellStyle name="302-预算公开-收入预算总表 Heading 2" xfId="84"/>
    <cellStyle name="302-预算公开-收入预算总表 Heading 3" xfId="85"/>
    <cellStyle name="302-预算公开-收入预算总表 Heading 4" xfId="86"/>
    <cellStyle name="302-预算公开-收入预算总表 Input" xfId="87"/>
    <cellStyle name="302-预算公开-收入预算总表 Linked Cell" xfId="88"/>
    <cellStyle name="302-预算公开-收入预算总表 Neutral" xfId="89"/>
    <cellStyle name="302-预算公开-收入预算总表 Normal" xfId="90"/>
    <cellStyle name="302-预算公开-收入预算总表 Note" xfId="91"/>
    <cellStyle name="302-预算公开-收入预算总表 Output" xfId="92"/>
    <cellStyle name="302-预算公开-收入预算总表 Percent" xfId="93"/>
    <cellStyle name="302-预算公开-收入预算总表 Title" xfId="94"/>
    <cellStyle name="302-预算公开-收入预算总表 Total" xfId="95"/>
    <cellStyle name="302-预算公开-收入预算总表 Warning Text" xfId="96"/>
    <cellStyle name="302-预算公开-收入预算总表 超链接" xfId="97"/>
    <cellStyle name="302-预算公开-收入预算总表 已访问的超链接" xfId="98"/>
    <cellStyle name="302-预算公开-收入预算总表 __builtInStyle49" xfId="90"/>
    <cellStyle name="302-预算公开-收入预算总表 __builtInStyle50" xfId="99"/>
    <cellStyle name="302-预算公开-收入预算总表 __builtInStyle51" xfId="100"/>
    <cellStyle name="302-预算公开-收入预算总表 __builtInStyle52" xfId="101"/>
    <cellStyle name="302-预算公开-收入预算总表 __builtInStyle53" xfId="102"/>
    <cellStyle name="302-预算公开-收入预算总表 __builtInStyle54" xfId="103"/>
    <cellStyle name="302-预算公开-收入预算总表 __builtInStyle55" xfId="104"/>
    <cellStyle name="302-预算公开-收入预算总表 __builtInStyle56" xfId="105"/>
    <cellStyle name="302-预算公开-收入预算总表 __builtInStyle57" xfId="106"/>
    <cellStyle name="302-预算公开-收入预算总表 __builtInStyle58" xfId="107"/>
    <cellStyle name="302-预算公开-收入预算总表 __builtInStyle59" xfId="108"/>
    <cellStyle name="302-预算公开-收入预算总表 __builtInStyle60" xfId="109"/>
    <cellStyle name="302-预算公开-收入预算总表 __builtInStyle61" xfId="110"/>
    <cellStyle name="302-预算公开-收入预算总表 __builtInStyle62" xfId="111"/>
    <cellStyle name="303-预算公开-支出预算总表 20% - Accent1" xfId="112"/>
    <cellStyle name="303-预算公开-支出预算总表 20% - Accent2" xfId="113"/>
    <cellStyle name="303-预算公开-支出预算总表 20% - Accent3" xfId="114"/>
    <cellStyle name="303-预算公开-支出预算总表 20% - Accent4" xfId="115"/>
    <cellStyle name="303-预算公开-支出预算总表 20% - Accent5" xfId="116"/>
    <cellStyle name="303-预算公开-支出预算总表 20% - Accent6" xfId="117"/>
    <cellStyle name="303-预算公开-支出预算总表 40% - Accent1" xfId="118"/>
    <cellStyle name="303-预算公开-支出预算总表 40% - Accent2" xfId="119"/>
    <cellStyle name="303-预算公开-支出预算总表 40% - Accent3" xfId="120"/>
    <cellStyle name="303-预算公开-支出预算总表 40% - Accent4" xfId="121"/>
    <cellStyle name="303-预算公开-支出预算总表 40% - Accent5" xfId="122"/>
    <cellStyle name="303-预算公开-支出预算总表 40% - Accent6" xfId="123"/>
    <cellStyle name="303-预算公开-支出预算总表 60% - Accent1" xfId="124"/>
    <cellStyle name="303-预算公开-支出预算总表 60% - Accent2" xfId="125"/>
    <cellStyle name="303-预算公开-支出预算总表 60% - Accent3" xfId="126"/>
    <cellStyle name="303-预算公开-支出预算总表 60% - Accent4" xfId="127"/>
    <cellStyle name="303-预算公开-支出预算总表 60% - Accent5" xfId="128"/>
    <cellStyle name="303-预算公开-支出预算总表 60% - Accent6" xfId="129"/>
    <cellStyle name="303-预算公开-支出预算总表 Accent1" xfId="130"/>
    <cellStyle name="303-预算公开-支出预算总表 Accent2" xfId="131"/>
    <cellStyle name="303-预算公开-支出预算总表 Accent3" xfId="132"/>
    <cellStyle name="303-预算公开-支出预算总表 Accent4" xfId="133"/>
    <cellStyle name="303-预算公开-支出预算总表 Accent5" xfId="134"/>
    <cellStyle name="303-预算公开-支出预算总表 Accent6" xfId="135"/>
    <cellStyle name="303-预算公开-支出预算总表 Bad" xfId="136"/>
    <cellStyle name="303-预算公开-支出预算总表 Calculation" xfId="137"/>
    <cellStyle name="303-预算公开-支出预算总表 Check Cell" xfId="138"/>
    <cellStyle name="303-预算公开-支出预算总表 Comma" xfId="139"/>
    <cellStyle name="303-预算公开-支出预算总表 Comma [0]" xfId="140"/>
    <cellStyle name="303-预算公开-支出预算总表 Currency" xfId="141"/>
    <cellStyle name="303-预算公开-支出预算总表 Currency [0]" xfId="142"/>
    <cellStyle name="303-预算公开-支出预算总表 Explanatory Text" xfId="143"/>
    <cellStyle name="303-预算公开-支出预算总表 Good" xfId="144"/>
    <cellStyle name="303-预算公开-支出预算总表 Heading 1" xfId="145"/>
    <cellStyle name="303-预算公开-支出预算总表 Heading 2" xfId="146"/>
    <cellStyle name="303-预算公开-支出预算总表 Heading 3" xfId="147"/>
    <cellStyle name="303-预算公开-支出预算总表 Heading 4" xfId="148"/>
    <cellStyle name="303-预算公开-支出预算总表 Input" xfId="149"/>
    <cellStyle name="303-预算公开-支出预算总表 Linked Cell" xfId="150"/>
    <cellStyle name="303-预算公开-支出预算总表 Neutral" xfId="151"/>
    <cellStyle name="303-预算公开-支出预算总表 Normal" xfId="152"/>
    <cellStyle name="303-预算公开-支出预算总表 Note" xfId="153"/>
    <cellStyle name="303-预算公开-支出预算总表 Output" xfId="154"/>
    <cellStyle name="303-预算公开-支出预算总表 Percent" xfId="155"/>
    <cellStyle name="303-预算公开-支出预算总表 Title" xfId="156"/>
    <cellStyle name="303-预算公开-支出预算总表 Total" xfId="157"/>
    <cellStyle name="303-预算公开-支出预算总表 Warning Text" xfId="158"/>
    <cellStyle name="303-预算公开-支出预算总表 超链接" xfId="159"/>
    <cellStyle name="303-预算公开-支出预算总表 已访问的超链接" xfId="160"/>
    <cellStyle name="303-预算公开-支出预算总表 __builtInStyle49" xfId="152"/>
    <cellStyle name="303-预算公开-支出预算总表 __builtInStyle50" xfId="161"/>
    <cellStyle name="303-预算公开-支出预算总表 __builtInStyle51" xfId="162"/>
    <cellStyle name="303-预算公开-支出预算总表 __builtInStyle52" xfId="163"/>
    <cellStyle name="303-预算公开-支出预算总表 __builtInStyle53" xfId="164"/>
    <cellStyle name="303-预算公开-支出预算总表 __builtInStyle54" xfId="165"/>
    <cellStyle name="303-预算公开-支出预算总表 __builtInStyle55" xfId="166"/>
    <cellStyle name="303-预算公开-支出预算总表 __builtInStyle56" xfId="167"/>
    <cellStyle name="303-预算公开-支出预算总表 __builtInStyle57" xfId="168"/>
    <cellStyle name="303-预算公开-支出预算总表 __builtInStyle58" xfId="169"/>
    <cellStyle name="303-预算公开-支出预算总表 __builtInStyle59" xfId="170"/>
    <cellStyle name="303-预算公开-支出预算总表 __builtInStyle60" xfId="171"/>
    <cellStyle name="303-预算公开-支出预算总表 __builtInStyle61" xfId="172"/>
    <cellStyle name="304-预算公开-财政拨款收支预算表 20% - Accent1" xfId="173"/>
    <cellStyle name="304-预算公开-财政拨款收支预算表 20% - Accent2" xfId="174"/>
    <cellStyle name="304-预算公开-财政拨款收支预算表 20% - Accent3" xfId="175"/>
    <cellStyle name="304-预算公开-财政拨款收支预算表 20% - Accent4" xfId="176"/>
    <cellStyle name="304-预算公开-财政拨款收支预算表 20% - Accent5" xfId="177"/>
    <cellStyle name="304-预算公开-财政拨款收支预算表 20% - Accent6" xfId="178"/>
    <cellStyle name="304-预算公开-财政拨款收支预算表 40% - Accent1" xfId="179"/>
    <cellStyle name="304-预算公开-财政拨款收支预算表 40% - Accent2" xfId="180"/>
    <cellStyle name="304-预算公开-财政拨款收支预算表 40% - Accent3" xfId="181"/>
    <cellStyle name="304-预算公开-财政拨款收支预算表 40% - Accent4" xfId="182"/>
    <cellStyle name="304-预算公开-财政拨款收支预算表 40% - Accent5" xfId="183"/>
    <cellStyle name="304-预算公开-财政拨款收支预算表 40% - Accent6" xfId="184"/>
    <cellStyle name="304-预算公开-财政拨款收支预算表 60% - Accent1" xfId="185"/>
    <cellStyle name="304-预算公开-财政拨款收支预算表 60% - Accent2" xfId="186"/>
    <cellStyle name="304-预算公开-财政拨款收支预算表 60% - Accent3" xfId="187"/>
    <cellStyle name="304-预算公开-财政拨款收支预算表 60% - Accent4" xfId="188"/>
    <cellStyle name="304-预算公开-财政拨款收支预算表 60% - Accent5" xfId="189"/>
    <cellStyle name="304-预算公开-财政拨款收支预算表 60% - Accent6" xfId="190"/>
    <cellStyle name="304-预算公开-财政拨款收支预算表 Accent1" xfId="191"/>
    <cellStyle name="304-预算公开-财政拨款收支预算表 Accent2" xfId="192"/>
    <cellStyle name="304-预算公开-财政拨款收支预算表 Accent3" xfId="193"/>
    <cellStyle name="304-预算公开-财政拨款收支预算表 Accent4" xfId="194"/>
    <cellStyle name="304-预算公开-财政拨款收支预算表 Accent5" xfId="195"/>
    <cellStyle name="304-预算公开-财政拨款收支预算表 Accent6" xfId="196"/>
    <cellStyle name="304-预算公开-财政拨款收支预算表 Bad" xfId="197"/>
    <cellStyle name="304-预算公开-财政拨款收支预算表 Calculation" xfId="198"/>
    <cellStyle name="304-预算公开-财政拨款收支预算表 Check Cell" xfId="199"/>
    <cellStyle name="304-预算公开-财政拨款收支预算表 Comma" xfId="200"/>
    <cellStyle name="304-预算公开-财政拨款收支预算表 Comma [0]" xfId="201"/>
    <cellStyle name="304-预算公开-财政拨款收支预算表 Currency" xfId="202"/>
    <cellStyle name="304-预算公开-财政拨款收支预算表 Currency [0]" xfId="203"/>
    <cellStyle name="304-预算公开-财政拨款收支预算表 Explanatory Text" xfId="204"/>
    <cellStyle name="304-预算公开-财政拨款收支预算表 Good" xfId="205"/>
    <cellStyle name="304-预算公开-财政拨款收支预算表 Heading 1" xfId="206"/>
    <cellStyle name="304-预算公开-财政拨款收支预算表 Heading 2" xfId="207"/>
    <cellStyle name="304-预算公开-财政拨款收支预算表 Heading 3" xfId="208"/>
    <cellStyle name="304-预算公开-财政拨款收支预算表 Heading 4" xfId="209"/>
    <cellStyle name="304-预算公开-财政拨款收支预算表 Input" xfId="210"/>
    <cellStyle name="304-预算公开-财政拨款收支预算表 Linked Cell" xfId="211"/>
    <cellStyle name="304-预算公开-财政拨款收支预算表 Neutral" xfId="212"/>
    <cellStyle name="304-预算公开-财政拨款收支预算表 Normal" xfId="213"/>
    <cellStyle name="304-预算公开-财政拨款收支预算表 Note" xfId="214"/>
    <cellStyle name="304-预算公开-财政拨款收支预算表 Output" xfId="215"/>
    <cellStyle name="304-预算公开-财政拨款收支预算表 Percent" xfId="216"/>
    <cellStyle name="304-预算公开-财政拨款收支预算表 Title" xfId="217"/>
    <cellStyle name="304-预算公开-财政拨款收支预算表 Total" xfId="218"/>
    <cellStyle name="304-预算公开-财政拨款收支预算表 Warning Text" xfId="219"/>
    <cellStyle name="304-预算公开-财政拨款收支预算表 超链接" xfId="220"/>
    <cellStyle name="304-预算公开-财政拨款收支预算表 已访问的超链接" xfId="221"/>
    <cellStyle name="304-预算公开-财政拨款收支预算表 __builtInStyle49" xfId="213"/>
    <cellStyle name="304-预算公开-财政拨款收支预算表 __builtInStyle50" xfId="222"/>
    <cellStyle name="304-预算公开-财政拨款收支预算表 __builtInStyle51" xfId="223"/>
    <cellStyle name="304-预算公开-财政拨款收支预算表 __builtInStyle52" xfId="224"/>
    <cellStyle name="304-预算公开-财政拨款收支预算表 __builtInStyle53" xfId="225"/>
    <cellStyle name="304-预算公开-财政拨款收支预算表 __builtInStyle54" xfId="226"/>
    <cellStyle name="304-预算公开-财政拨款收支预算表 __builtInStyle55" xfId="227"/>
    <cellStyle name="304-预算公开-财政拨款收支预算表 __builtInStyle56" xfId="228"/>
    <cellStyle name="304-预算公开-财政拨款收支预算表 __builtInStyle57" xfId="229"/>
    <cellStyle name="304-预算公开-财政拨款收支预算表 __builtInStyle58" xfId="230"/>
    <cellStyle name="304-预算公开-财政拨款收支预算表 __builtInStyle59" xfId="231"/>
    <cellStyle name="304-预算公开-财政拨款收支预算表 __builtInStyle60" xfId="232"/>
    <cellStyle name="304-预算公开-财政拨款收支预算表 __builtInStyle61" xfId="233"/>
    <cellStyle name="304-预算公开-财政拨款收支预算表 __builtInStyle62" xfId="234"/>
    <cellStyle name="304-预算公开-财政拨款收支预算表 __builtInStyle63" xfId="235"/>
    <cellStyle name="304-预算公开-财政拨款收支预算表 __builtInStyle64" xfId="236"/>
    <cellStyle name="305-预算公开-一般公共预算支出表 20% - Accent1" xfId="237"/>
    <cellStyle name="305-预算公开-一般公共预算支出表 20% - Accent2" xfId="238"/>
    <cellStyle name="305-预算公开-一般公共预算支出表 20% - Accent3" xfId="239"/>
    <cellStyle name="305-预算公开-一般公共预算支出表 20% - Accent4" xfId="240"/>
    <cellStyle name="305-预算公开-一般公共预算支出表 20% - Accent5" xfId="241"/>
    <cellStyle name="305-预算公开-一般公共预算支出表 20% - Accent6" xfId="242"/>
    <cellStyle name="305-预算公开-一般公共预算支出表 40% - Accent1" xfId="243"/>
    <cellStyle name="305-预算公开-一般公共预算支出表 40% - Accent2" xfId="244"/>
    <cellStyle name="305-预算公开-一般公共预算支出表 40% - Accent3" xfId="245"/>
    <cellStyle name="305-预算公开-一般公共预算支出表 40% - Accent4" xfId="246"/>
    <cellStyle name="305-预算公开-一般公共预算支出表 40% - Accent5" xfId="247"/>
    <cellStyle name="305-预算公开-一般公共预算支出表 40% - Accent6" xfId="248"/>
    <cellStyle name="305-预算公开-一般公共预算支出表 60% - Accent1" xfId="249"/>
    <cellStyle name="305-预算公开-一般公共预算支出表 60% - Accent2" xfId="250"/>
    <cellStyle name="305-预算公开-一般公共预算支出表 60% - Accent3" xfId="251"/>
    <cellStyle name="305-预算公开-一般公共预算支出表 60% - Accent4" xfId="252"/>
    <cellStyle name="305-预算公开-一般公共预算支出表 60% - Accent5" xfId="253"/>
    <cellStyle name="305-预算公开-一般公共预算支出表 60% - Accent6" xfId="254"/>
    <cellStyle name="305-预算公开-一般公共预算支出表 Accent1" xfId="255"/>
    <cellStyle name="305-预算公开-一般公共预算支出表 Accent2" xfId="256"/>
    <cellStyle name="305-预算公开-一般公共预算支出表 Accent3" xfId="257"/>
    <cellStyle name="305-预算公开-一般公共预算支出表 Accent4" xfId="258"/>
    <cellStyle name="305-预算公开-一般公共预算支出表 Accent5" xfId="259"/>
    <cellStyle name="305-预算公开-一般公共预算支出表 Accent6" xfId="260"/>
    <cellStyle name="305-预算公开-一般公共预算支出表 Bad" xfId="261"/>
    <cellStyle name="305-预算公开-一般公共预算支出表 Calculation" xfId="262"/>
    <cellStyle name="305-预算公开-一般公共预算支出表 Check Cell" xfId="263"/>
    <cellStyle name="305-预算公开-一般公共预算支出表 Comma" xfId="264"/>
    <cellStyle name="305-预算公开-一般公共预算支出表 Comma [0]" xfId="265"/>
    <cellStyle name="305-预算公开-一般公共预算支出表 Currency" xfId="266"/>
    <cellStyle name="305-预算公开-一般公共预算支出表 Currency [0]" xfId="267"/>
    <cellStyle name="305-预算公开-一般公共预算支出表 Explanatory Text" xfId="268"/>
    <cellStyle name="305-预算公开-一般公共预算支出表 Good" xfId="269"/>
    <cellStyle name="305-预算公开-一般公共预算支出表 Heading 1" xfId="270"/>
    <cellStyle name="305-预算公开-一般公共预算支出表 Heading 2" xfId="271"/>
    <cellStyle name="305-预算公开-一般公共预算支出表 Heading 3" xfId="272"/>
    <cellStyle name="305-预算公开-一般公共预算支出表 Heading 4" xfId="273"/>
    <cellStyle name="305-预算公开-一般公共预算支出表 Input" xfId="274"/>
    <cellStyle name="305-预算公开-一般公共预算支出表 Linked Cell" xfId="275"/>
    <cellStyle name="305-预算公开-一般公共预算支出表 Neutral" xfId="276"/>
    <cellStyle name="305-预算公开-一般公共预算支出表 Normal" xfId="277"/>
    <cellStyle name="305-预算公开-一般公共预算支出表 Note" xfId="278"/>
    <cellStyle name="305-预算公开-一般公共预算支出表 Output" xfId="279"/>
    <cellStyle name="305-预算公开-一般公共预算支出表 Percent" xfId="280"/>
    <cellStyle name="305-预算公开-一般公共预算支出表 Title" xfId="281"/>
    <cellStyle name="305-预算公开-一般公共预算支出表 Total" xfId="282"/>
    <cellStyle name="305-预算公开-一般公共预算支出表 Warning Text" xfId="283"/>
    <cellStyle name="305-预算公开-一般公共预算支出表 超链接" xfId="284"/>
    <cellStyle name="305-预算公开-一般公共预算支出表 已访问的超链接" xfId="285"/>
    <cellStyle name="305-预算公开-一般公共预算支出表 __builtInStyle49" xfId="277"/>
    <cellStyle name="305-预算公开-一般公共预算支出表 __builtInStyle50" xfId="286"/>
    <cellStyle name="305-预算公开-一般公共预算支出表 __builtInStyle51" xfId="287"/>
    <cellStyle name="305-预算公开-一般公共预算支出表 __builtInStyle52" xfId="288"/>
    <cellStyle name="305-预算公开-一般公共预算支出表 __builtInStyle53" xfId="289"/>
    <cellStyle name="305-预算公开-一般公共预算支出表 __builtInStyle54" xfId="290"/>
    <cellStyle name="305-预算公开-一般公共预算支出表 __builtInStyle55" xfId="291"/>
    <cellStyle name="305-预算公开-一般公共预算支出表 __builtInStyle56" xfId="292"/>
    <cellStyle name="305-预算公开-一般公共预算支出表 __builtInStyle57" xfId="293"/>
    <cellStyle name="305-预算公开-一般公共预算支出表 __builtInStyle58" xfId="294"/>
    <cellStyle name="305-预算公开-一般公共预算支出表 __builtInStyle59" xfId="295"/>
    <cellStyle name="305-预算公开-一般公共预算支出表 __builtInStyle60" xfId="296"/>
    <cellStyle name="305-预算公开-一般公共预算支出表 __builtInStyle61" xfId="297"/>
    <cellStyle name="305-预算公开-一般公共预算支出表 __builtInStyle62" xfId="298"/>
    <cellStyle name="305-预算公开-一般公共预算支出表 __builtInStyle63" xfId="299"/>
    <cellStyle name="305-预算公开-一般公共预算支出表 __builtInStyle64" xfId="300"/>
    <cellStyle name="305-预算公开-一般公共预算支出表 __builtInStyle65" xfId="301"/>
    <cellStyle name="305-预算公开-一般公共预算支出表 __builtInStyle66" xfId="302"/>
    <cellStyle name="305-预算公开-一般公共预算支出表 __builtInStyle67" xfId="303"/>
    <cellStyle name="305-预算公开-一般公共预算支出表 __builtInStyle68" xfId="304"/>
    <cellStyle name="305-预算公开-一般公共预算支出表 __builtInStyle69" xfId="305"/>
    <cellStyle name="305-预算公开-一般公共预算支出表 __builtInStyle70" xfId="306"/>
    <cellStyle name="305-预算公开-一般公共预算支出表 __builtInStyle71" xfId="307"/>
    <cellStyle name="305-预算公开-一般公共预算支出表 __builtInStyle72" xfId="308"/>
    <cellStyle name="305-预算公开-一般公共预算支出表 __builtInStyle73" xfId="309"/>
    <cellStyle name="305-预算公开-一般公共预算支出表 __builtInStyle74" xfId="310"/>
    <cellStyle name="305-预算公开-一般公共预算支出表 __builtInStyle75" xfId="311"/>
    <cellStyle name="306-预算公开-一般公共预算基本支出预算表 20% - Accent1" xfId="312"/>
    <cellStyle name="306-预算公开-一般公共预算基本支出预算表 20% - Accent2" xfId="313"/>
    <cellStyle name="306-预算公开-一般公共预算基本支出预算表 20% - Accent3" xfId="314"/>
    <cellStyle name="306-预算公开-一般公共预算基本支出预算表 20% - Accent4" xfId="315"/>
    <cellStyle name="306-预算公开-一般公共预算基本支出预算表 20% - Accent5" xfId="316"/>
    <cellStyle name="306-预算公开-一般公共预算基本支出预算表 20% - Accent6" xfId="317"/>
    <cellStyle name="306-预算公开-一般公共预算基本支出预算表 40% - Accent1" xfId="318"/>
    <cellStyle name="306-预算公开-一般公共预算基本支出预算表 40% - Accent2" xfId="319"/>
    <cellStyle name="306-预算公开-一般公共预算基本支出预算表 40% - Accent3" xfId="320"/>
    <cellStyle name="306-预算公开-一般公共预算基本支出预算表 40% - Accent4" xfId="321"/>
    <cellStyle name="306-预算公开-一般公共预算基本支出预算表 40% - Accent5" xfId="322"/>
    <cellStyle name="306-预算公开-一般公共预算基本支出预算表 40% - Accent6" xfId="323"/>
    <cellStyle name="306-预算公开-一般公共预算基本支出预算表 60% - Accent1" xfId="324"/>
    <cellStyle name="306-预算公开-一般公共预算基本支出预算表 60% - Accent2" xfId="325"/>
    <cellStyle name="306-预算公开-一般公共预算基本支出预算表 60% - Accent3" xfId="326"/>
    <cellStyle name="306-预算公开-一般公共预算基本支出预算表 60% - Accent4" xfId="327"/>
    <cellStyle name="306-预算公开-一般公共预算基本支出预算表 60% - Accent5" xfId="328"/>
    <cellStyle name="306-预算公开-一般公共预算基本支出预算表 60% - Accent6" xfId="329"/>
    <cellStyle name="306-预算公开-一般公共预算基本支出预算表 Accent1" xfId="330"/>
    <cellStyle name="306-预算公开-一般公共预算基本支出预算表 Accent2" xfId="331"/>
    <cellStyle name="306-预算公开-一般公共预算基本支出预算表 Accent3" xfId="332"/>
    <cellStyle name="306-预算公开-一般公共预算基本支出预算表 Accent4" xfId="333"/>
    <cellStyle name="306-预算公开-一般公共预算基本支出预算表 Accent5" xfId="334"/>
    <cellStyle name="306-预算公开-一般公共预算基本支出预算表 Accent6" xfId="335"/>
    <cellStyle name="306-预算公开-一般公共预算基本支出预算表 Bad" xfId="336"/>
    <cellStyle name="306-预算公开-一般公共预算基本支出预算表 Calculation" xfId="337"/>
    <cellStyle name="306-预算公开-一般公共预算基本支出预算表 Check Cell" xfId="338"/>
    <cellStyle name="306-预算公开-一般公共预算基本支出预算表 Comma" xfId="339"/>
    <cellStyle name="306-预算公开-一般公共预算基本支出预算表 Comma [0]" xfId="340"/>
    <cellStyle name="306-预算公开-一般公共预算基本支出预算表 Currency" xfId="341"/>
    <cellStyle name="306-预算公开-一般公共预算基本支出预算表 Currency [0]" xfId="342"/>
    <cellStyle name="306-预算公开-一般公共预算基本支出预算表 Explanatory Text" xfId="343"/>
    <cellStyle name="306-预算公开-一般公共预算基本支出预算表 Good" xfId="344"/>
    <cellStyle name="306-预算公开-一般公共预算基本支出预算表 Heading 1" xfId="345"/>
    <cellStyle name="306-预算公开-一般公共预算基本支出预算表 Heading 2" xfId="346"/>
    <cellStyle name="306-预算公开-一般公共预算基本支出预算表 Heading 3" xfId="347"/>
    <cellStyle name="306-预算公开-一般公共预算基本支出预算表 Heading 4" xfId="348"/>
    <cellStyle name="306-预算公开-一般公共预算基本支出预算表 Input" xfId="349"/>
    <cellStyle name="306-预算公开-一般公共预算基本支出预算表 Linked Cell" xfId="350"/>
    <cellStyle name="306-预算公开-一般公共预算基本支出预算表 Neutral" xfId="351"/>
    <cellStyle name="306-预算公开-一般公共预算基本支出预算表 Normal" xfId="352"/>
    <cellStyle name="306-预算公开-一般公共预算基本支出预算表 Note" xfId="353"/>
    <cellStyle name="306-预算公开-一般公共预算基本支出预算表 Output" xfId="354"/>
    <cellStyle name="306-预算公开-一般公共预算基本支出预算表 Percent" xfId="355"/>
    <cellStyle name="306-预算公开-一般公共预算基本支出预算表 Title" xfId="356"/>
    <cellStyle name="306-预算公开-一般公共预算基本支出预算表 Total" xfId="357"/>
    <cellStyle name="306-预算公开-一般公共预算基本支出预算表 Warning Text" xfId="358"/>
    <cellStyle name="306-预算公开-一般公共预算基本支出预算表 超链接" xfId="359"/>
    <cellStyle name="306-预算公开-一般公共预算基本支出预算表 已访问的超链接" xfId="360"/>
    <cellStyle name="306-预算公开-一般公共预算基本支出预算表 __builtInStyle49" xfId="352"/>
    <cellStyle name="306-预算公开-一般公共预算基本支出预算表 __builtInStyle50" xfId="361"/>
    <cellStyle name="306-预算公开-一般公共预算基本支出预算表 __builtInStyle51" xfId="362"/>
    <cellStyle name="306-预算公开-一般公共预算基本支出预算表 __builtInStyle52" xfId="363"/>
    <cellStyle name="306-预算公开-一般公共预算基本支出预算表 __builtInStyle53" xfId="364"/>
    <cellStyle name="306-预算公开-一般公共预算基本支出预算表 __builtInStyle54" xfId="365"/>
    <cellStyle name="306-预算公开-一般公共预算基本支出预算表 __builtInStyle55" xfId="366"/>
    <cellStyle name="306-预算公开-一般公共预算基本支出预算表 __builtInStyle56" xfId="367"/>
    <cellStyle name="306-预算公开-一般公共预算基本支出预算表 __builtInStyle57" xfId="368"/>
    <cellStyle name="306-预算公开-一般公共预算基本支出预算表 __builtInStyle58" xfId="369"/>
    <cellStyle name="306-预算公开-一般公共预算基本支出预算表 __builtInStyle59" xfId="370"/>
    <cellStyle name="306-预算公开-一般公共预算基本支出预算表 __builtInStyle60" xfId="371"/>
    <cellStyle name="307-预算公开-一般公共预算“三公”经费支出预算表 20% - Accent1" xfId="372"/>
    <cellStyle name="307-预算公开-一般公共预算“三公”经费支出预算表 20% - Accent2" xfId="373"/>
    <cellStyle name="307-预算公开-一般公共预算“三公”经费支出预算表 20% - Accent3" xfId="374"/>
    <cellStyle name="307-预算公开-一般公共预算“三公”经费支出预算表 20% - Accent4" xfId="375"/>
    <cellStyle name="307-预算公开-一般公共预算“三公”经费支出预算表 20% - Accent5" xfId="376"/>
    <cellStyle name="307-预算公开-一般公共预算“三公”经费支出预算表 20% - Accent6" xfId="377"/>
    <cellStyle name="307-预算公开-一般公共预算“三公”经费支出预算表 40% - Accent1" xfId="378"/>
    <cellStyle name="307-预算公开-一般公共预算“三公”经费支出预算表 40% - Accent2" xfId="379"/>
    <cellStyle name="307-预算公开-一般公共预算“三公”经费支出预算表 40% - Accent3" xfId="380"/>
    <cellStyle name="307-预算公开-一般公共预算“三公”经费支出预算表 40% - Accent4" xfId="381"/>
    <cellStyle name="307-预算公开-一般公共预算“三公”经费支出预算表 40% - Accent5" xfId="382"/>
    <cellStyle name="307-预算公开-一般公共预算“三公”经费支出预算表 40% - Accent6" xfId="383"/>
    <cellStyle name="307-预算公开-一般公共预算“三公”经费支出预算表 60% - Accent1" xfId="384"/>
    <cellStyle name="307-预算公开-一般公共预算“三公”经费支出预算表 60% - Accent2" xfId="385"/>
    <cellStyle name="307-预算公开-一般公共预算“三公”经费支出预算表 60% - Accent3" xfId="386"/>
    <cellStyle name="307-预算公开-一般公共预算“三公”经费支出预算表 60% - Accent4" xfId="387"/>
    <cellStyle name="307-预算公开-一般公共预算“三公”经费支出预算表 60% - Accent5" xfId="388"/>
    <cellStyle name="307-预算公开-一般公共预算“三公”经费支出预算表 60% - Accent6" xfId="389"/>
    <cellStyle name="307-预算公开-一般公共预算“三公”经费支出预算表 Accent1" xfId="390"/>
    <cellStyle name="307-预算公开-一般公共预算“三公”经费支出预算表 Accent2" xfId="391"/>
    <cellStyle name="307-预算公开-一般公共预算“三公”经费支出预算表 Accent3" xfId="392"/>
    <cellStyle name="307-预算公开-一般公共预算“三公”经费支出预算表 Accent4" xfId="393"/>
    <cellStyle name="307-预算公开-一般公共预算“三公”经费支出预算表 Accent5" xfId="394"/>
    <cellStyle name="307-预算公开-一般公共预算“三公”经费支出预算表 Accent6" xfId="395"/>
    <cellStyle name="307-预算公开-一般公共预算“三公”经费支出预算表 Bad" xfId="396"/>
    <cellStyle name="307-预算公开-一般公共预算“三公”经费支出预算表 Calculation" xfId="397"/>
    <cellStyle name="307-预算公开-一般公共预算“三公”经费支出预算表 Check Cell" xfId="398"/>
    <cellStyle name="307-预算公开-一般公共预算“三公”经费支出预算表 Comma" xfId="399"/>
    <cellStyle name="307-预算公开-一般公共预算“三公”经费支出预算表 Comma [0]" xfId="400"/>
    <cellStyle name="307-预算公开-一般公共预算“三公”经费支出预算表 Currency" xfId="401"/>
    <cellStyle name="307-预算公开-一般公共预算“三公”经费支出预算表 Currency [0]" xfId="402"/>
    <cellStyle name="307-预算公开-一般公共预算“三公”经费支出预算表 Explanatory Text" xfId="403"/>
    <cellStyle name="307-预算公开-一般公共预算“三公”经费支出预算表 Good" xfId="404"/>
    <cellStyle name="307-预算公开-一般公共预算“三公”经费支出预算表 Heading 1" xfId="405"/>
    <cellStyle name="307-预算公开-一般公共预算“三公”经费支出预算表 Heading 2" xfId="406"/>
    <cellStyle name="307-预算公开-一般公共预算“三公”经费支出预算表 Heading 3" xfId="407"/>
    <cellStyle name="307-预算公开-一般公共预算“三公”经费支出预算表 Heading 4" xfId="408"/>
    <cellStyle name="307-预算公开-一般公共预算“三公”经费支出预算表 Input" xfId="409"/>
    <cellStyle name="307-预算公开-一般公共预算“三公”经费支出预算表 Linked Cell" xfId="410"/>
    <cellStyle name="307-预算公开-一般公共预算“三公”经费支出预算表 Neutral" xfId="411"/>
    <cellStyle name="307-预算公开-一般公共预算“三公”经费支出预算表 Normal" xfId="412"/>
    <cellStyle name="307-预算公开-一般公共预算“三公”经费支出预算表 Note" xfId="413"/>
    <cellStyle name="307-预算公开-一般公共预算“三公”经费支出预算表 Output" xfId="414"/>
    <cellStyle name="307-预算公开-一般公共预算“三公”经费支出预算表 Percent" xfId="415"/>
    <cellStyle name="307-预算公开-一般公共预算“三公”经费支出预算表 Title" xfId="416"/>
    <cellStyle name="307-预算公开-一般公共预算“三公”经费支出预算表 Total" xfId="417"/>
    <cellStyle name="307-预算公开-一般公共预算“三公”经费支出预算表 Warning Text" xfId="418"/>
    <cellStyle name="307-预算公开-一般公共预算“三公”经费支出预算表 超链接" xfId="419"/>
    <cellStyle name="307-预算公开-一般公共预算“三公”经费支出预算表 已访问的超链接" xfId="420"/>
    <cellStyle name="307-预算公开-一般公共预算“三公”经费支出预算表 __builtInStyle49" xfId="412"/>
    <cellStyle name="307-预算公开-一般公共预算“三公”经费支出预算表 __builtInStyle50" xfId="421"/>
    <cellStyle name="307-预算公开-一般公共预算“三公”经费支出预算表 __builtInStyle51" xfId="422"/>
    <cellStyle name="307-预算公开-一般公共预算“三公”经费支出预算表 __builtInStyle52" xfId="423"/>
    <cellStyle name="307-预算公开-一般公共预算“三公”经费支出预算表 __builtInStyle53" xfId="424"/>
    <cellStyle name="307-预算公开-一般公共预算“三公”经费支出预算表 __builtInStyle54" xfId="425"/>
    <cellStyle name="307-预算公开-一般公共预算“三公”经费支出预算表 __builtInStyle55" xfId="426"/>
    <cellStyle name="307-预算公开-一般公共预算“三公”经费支出预算表 __builtInStyle56" xfId="427"/>
    <cellStyle name="307-预算公开-一般公共预算“三公”经费支出预算表 __builtInStyle57" xfId="428"/>
    <cellStyle name="307-预算公开-一般公共预算“三公”经费支出预算表 __builtInStyle58" xfId="429"/>
    <cellStyle name="307-预算公开-一般公共预算“三公”经费支出预算表 __builtInStyle59" xfId="430"/>
    <cellStyle name="307-预算公开-一般公共预算“三公”经费支出预算表 __builtInStyle60" xfId="431"/>
    <cellStyle name="307-预算公开-一般公共预算“三公”经费支出预算表 __builtInStyle61" xfId="432"/>
    <cellStyle name="307-预算公开-一般公共预算“三公”经费支出预算表 __builtInStyle62" xfId="433"/>
    <cellStyle name="307-预算公开-一般公共预算“三公”经费支出预算表 __builtInStyle63" xfId="434"/>
    <cellStyle name="311-预算公开-基本支出预算表 20% - Accent1" xfId="435"/>
    <cellStyle name="311-预算公开-基本支出预算表 20% - Accent2" xfId="436"/>
    <cellStyle name="311-预算公开-基本支出预算表 20% - Accent3" xfId="437"/>
    <cellStyle name="311-预算公开-基本支出预算表 20% - Accent4" xfId="438"/>
    <cellStyle name="311-预算公开-基本支出预算表 20% - Accent5" xfId="439"/>
    <cellStyle name="311-预算公开-基本支出预算表 20% - Accent6" xfId="440"/>
    <cellStyle name="311-预算公开-基本支出预算表 40% - Accent1" xfId="441"/>
    <cellStyle name="311-预算公开-基本支出预算表 40% - Accent2" xfId="442"/>
    <cellStyle name="311-预算公开-基本支出预算表 40% - Accent3" xfId="443"/>
    <cellStyle name="311-预算公开-基本支出预算表 40% - Accent4" xfId="444"/>
    <cellStyle name="311-预算公开-基本支出预算表 40% - Accent5" xfId="445"/>
    <cellStyle name="311-预算公开-基本支出预算表 40% - Accent6" xfId="446"/>
    <cellStyle name="311-预算公开-基本支出预算表 60% - Accent1" xfId="447"/>
    <cellStyle name="311-预算公开-基本支出预算表 60% - Accent2" xfId="448"/>
    <cellStyle name="311-预算公开-基本支出预算表 60% - Accent3" xfId="449"/>
    <cellStyle name="311-预算公开-基本支出预算表 60% - Accent4" xfId="450"/>
    <cellStyle name="311-预算公开-基本支出预算表 60% - Accent5" xfId="451"/>
    <cellStyle name="311-预算公开-基本支出预算表 60% - Accent6" xfId="452"/>
    <cellStyle name="311-预算公开-基本支出预算表 Accent1" xfId="453"/>
    <cellStyle name="311-预算公开-基本支出预算表 Accent2" xfId="454"/>
    <cellStyle name="311-预算公开-基本支出预算表 Accent3" xfId="455"/>
    <cellStyle name="311-预算公开-基本支出预算表 Accent4" xfId="456"/>
    <cellStyle name="311-预算公开-基本支出预算表 Accent5" xfId="457"/>
    <cellStyle name="311-预算公开-基本支出预算表 Accent6" xfId="458"/>
    <cellStyle name="311-预算公开-基本支出预算表 Bad" xfId="459"/>
    <cellStyle name="311-预算公开-基本支出预算表 Calculation" xfId="460"/>
    <cellStyle name="311-预算公开-基本支出预算表 Check Cell" xfId="461"/>
    <cellStyle name="311-预算公开-基本支出预算表 Comma" xfId="462"/>
    <cellStyle name="311-预算公开-基本支出预算表 Comma [0]" xfId="463"/>
    <cellStyle name="311-预算公开-基本支出预算表 Currency" xfId="464"/>
    <cellStyle name="311-预算公开-基本支出预算表 Currency [0]" xfId="465"/>
    <cellStyle name="311-预算公开-基本支出预算表 Explanatory Text" xfId="466"/>
    <cellStyle name="311-预算公开-基本支出预算表 Good" xfId="467"/>
    <cellStyle name="311-预算公开-基本支出预算表 Heading 1" xfId="468"/>
    <cellStyle name="311-预算公开-基本支出预算表 Heading 2" xfId="469"/>
    <cellStyle name="311-预算公开-基本支出预算表 Heading 3" xfId="470"/>
    <cellStyle name="311-预算公开-基本支出预算表 Heading 4" xfId="471"/>
    <cellStyle name="311-预算公开-基本支出预算表 Input" xfId="472"/>
    <cellStyle name="311-预算公开-基本支出预算表 Linked Cell" xfId="473"/>
    <cellStyle name="311-预算公开-基本支出预算表 Neutral" xfId="474"/>
    <cellStyle name="311-预算公开-基本支出预算表 Normal" xfId="475"/>
    <cellStyle name="311-预算公开-基本支出预算表 Note" xfId="476"/>
    <cellStyle name="311-预算公开-基本支出预算表 Output" xfId="477"/>
    <cellStyle name="311-预算公开-基本支出预算表 Percent" xfId="478"/>
    <cellStyle name="311-预算公开-基本支出预算表 Title" xfId="479"/>
    <cellStyle name="311-预算公开-基本支出预算表 Total" xfId="480"/>
    <cellStyle name="311-预算公开-基本支出预算表 Warning Text" xfId="481"/>
    <cellStyle name="311-预算公开-基本支出预算表 超链接" xfId="482"/>
    <cellStyle name="311-预算公开-基本支出预算表 已访问的超链接" xfId="483"/>
    <cellStyle name="311-预算公开-基本支出预算表 __builtInStyle49" xfId="475"/>
    <cellStyle name="311-预算公开-基本支出预算表 __builtInStyle50" xfId="484"/>
    <cellStyle name="311-预算公开-基本支出预算表 __builtInStyle51" xfId="485"/>
    <cellStyle name="311-预算公开-基本支出预算表 __builtInStyle52" xfId="486"/>
    <cellStyle name="311-预算公开-基本支出预算表 __builtInStyle53" xfId="487"/>
    <cellStyle name="311-预算公开-基本支出预算表 __builtInStyle54" xfId="488"/>
    <cellStyle name="311-预算公开-基本支出预算表 __builtInStyle55" xfId="489"/>
    <cellStyle name="311-预算公开-基本支出预算表 __builtInStyle56" xfId="490"/>
    <cellStyle name="311-预算公开-基本支出预算表 __builtInStyle57" xfId="491"/>
    <cellStyle name="311-预算公开-基本支出预算表 __builtInStyle58" xfId="492"/>
    <cellStyle name="311-预算公开-基本支出预算表 __builtInStyle59" xfId="493"/>
    <cellStyle name="311-预算公开-基本支出预算表 __builtInStyle60" xfId="494"/>
    <cellStyle name="312-预算公开-项目支出预算表 20% - Accent1" xfId="495"/>
    <cellStyle name="312-预算公开-项目支出预算表 20% - Accent2" xfId="496"/>
    <cellStyle name="312-预算公开-项目支出预算表 20% - Accent3" xfId="497"/>
    <cellStyle name="312-预算公开-项目支出预算表 20% - Accent4" xfId="498"/>
    <cellStyle name="312-预算公开-项目支出预算表 20% - Accent5" xfId="499"/>
    <cellStyle name="312-预算公开-项目支出预算表 20% - Accent6" xfId="500"/>
    <cellStyle name="312-预算公开-项目支出预算表 40% - Accent1" xfId="501"/>
    <cellStyle name="312-预算公开-项目支出预算表 40% - Accent2" xfId="502"/>
    <cellStyle name="312-预算公开-项目支出预算表 40% - Accent3" xfId="503"/>
    <cellStyle name="312-预算公开-项目支出预算表 40% - Accent4" xfId="504"/>
    <cellStyle name="312-预算公开-项目支出预算表 40% - Accent5" xfId="505"/>
    <cellStyle name="312-预算公开-项目支出预算表 40% - Accent6" xfId="506"/>
    <cellStyle name="312-预算公开-项目支出预算表 60% - Accent1" xfId="507"/>
    <cellStyle name="312-预算公开-项目支出预算表 60% - Accent2" xfId="508"/>
    <cellStyle name="312-预算公开-项目支出预算表 60% - Accent3" xfId="509"/>
    <cellStyle name="312-预算公开-项目支出预算表 60% - Accent4" xfId="510"/>
    <cellStyle name="312-预算公开-项目支出预算表 60% - Accent5" xfId="511"/>
    <cellStyle name="312-预算公开-项目支出预算表 60% - Accent6" xfId="512"/>
    <cellStyle name="312-预算公开-项目支出预算表 Accent1" xfId="513"/>
    <cellStyle name="312-预算公开-项目支出预算表 Accent2" xfId="514"/>
    <cellStyle name="312-预算公开-项目支出预算表 Accent3" xfId="515"/>
    <cellStyle name="312-预算公开-项目支出预算表 Accent4" xfId="516"/>
    <cellStyle name="312-预算公开-项目支出预算表 Accent5" xfId="517"/>
    <cellStyle name="312-预算公开-项目支出预算表 Accent6" xfId="518"/>
    <cellStyle name="312-预算公开-项目支出预算表 Bad" xfId="519"/>
    <cellStyle name="312-预算公开-项目支出预算表 Calculation" xfId="520"/>
    <cellStyle name="312-预算公开-项目支出预算表 Check Cell" xfId="521"/>
    <cellStyle name="312-预算公开-项目支出预算表 Comma" xfId="522"/>
    <cellStyle name="312-预算公开-项目支出预算表 Comma [0]" xfId="523"/>
    <cellStyle name="312-预算公开-项目支出预算表 Currency" xfId="524"/>
    <cellStyle name="312-预算公开-项目支出预算表 Currency [0]" xfId="525"/>
    <cellStyle name="312-预算公开-项目支出预算表 Explanatory Text" xfId="526"/>
    <cellStyle name="312-预算公开-项目支出预算表 Good" xfId="527"/>
    <cellStyle name="312-预算公开-项目支出预算表 Heading 1" xfId="528"/>
    <cellStyle name="312-预算公开-项目支出预算表 Heading 2" xfId="529"/>
    <cellStyle name="312-预算公开-项目支出预算表 Heading 3" xfId="530"/>
    <cellStyle name="312-预算公开-项目支出预算表 Heading 4" xfId="531"/>
    <cellStyle name="312-预算公开-项目支出预算表 Input" xfId="532"/>
    <cellStyle name="312-预算公开-项目支出预算表 Linked Cell" xfId="533"/>
    <cellStyle name="312-预算公开-项目支出预算表 Neutral" xfId="534"/>
    <cellStyle name="312-预算公开-项目支出预算表 Normal" xfId="535"/>
    <cellStyle name="312-预算公开-项目支出预算表 Note" xfId="536"/>
    <cellStyle name="312-预算公开-项目支出预算表 Output" xfId="537"/>
    <cellStyle name="312-预算公开-项目支出预算表 Percent" xfId="538"/>
    <cellStyle name="312-预算公开-项目支出预算表 Title" xfId="539"/>
    <cellStyle name="312-预算公开-项目支出预算表 Total" xfId="540"/>
    <cellStyle name="312-预算公开-项目支出预算表 Warning Text" xfId="541"/>
    <cellStyle name="312-预算公开-项目支出预算表 超链接" xfId="542"/>
    <cellStyle name="312-预算公开-项目支出预算表 已访问的超链接" xfId="543"/>
    <cellStyle name="312-预算公开-项目支出预算表 __builtInStyle49" xfId="535"/>
    <cellStyle name="312-预算公开-项目支出预算表 __builtInStyle50" xfId="544"/>
    <cellStyle name="312-预算公开-项目支出预算表 __builtInStyle51" xfId="545"/>
    <cellStyle name="312-预算公开-项目支出预算表 __builtInStyle52" xfId="546"/>
    <cellStyle name="312-预算公开-项目支出预算表 __builtInStyle53" xfId="547"/>
    <cellStyle name="312-预算公开-项目支出预算表 __builtInStyle54" xfId="548"/>
    <cellStyle name="312-预算公开-项目支出预算表 __builtInStyle55" xfId="549"/>
    <cellStyle name="312-预算公开-项目支出预算表 __builtInStyle56" xfId="550"/>
    <cellStyle name="312-预算公开-项目支出预算表 __builtInStyle57" xfId="551"/>
    <cellStyle name="312-预算公开-项目支出预算表 __builtInStyle58" xfId="552"/>
    <cellStyle name="312-预算公开-项目支出预算表 __builtInStyle59" xfId="553"/>
    <cellStyle name="312-预算公开-项目支出预算表 __builtInStyle60" xfId="554"/>
    <cellStyle name="313-预算公开-政府采购预算表 20% - Accent1" xfId="555"/>
    <cellStyle name="313-预算公开-政府采购预算表 20% - Accent2" xfId="556"/>
    <cellStyle name="313-预算公开-政府采购预算表 20% - Accent3" xfId="557"/>
    <cellStyle name="313-预算公开-政府采购预算表 20% - Accent4" xfId="558"/>
    <cellStyle name="313-预算公开-政府采购预算表 20% - Accent5" xfId="559"/>
    <cellStyle name="313-预算公开-政府采购预算表 20% - Accent6" xfId="560"/>
    <cellStyle name="313-预算公开-政府采购预算表 40% - Accent1" xfId="561"/>
    <cellStyle name="313-预算公开-政府采购预算表 40% - Accent2" xfId="562"/>
    <cellStyle name="313-预算公开-政府采购预算表 40% - Accent3" xfId="563"/>
    <cellStyle name="313-预算公开-政府采购预算表 40% - Accent4" xfId="564"/>
    <cellStyle name="313-预算公开-政府采购预算表 40% - Accent5" xfId="565"/>
    <cellStyle name="313-预算公开-政府采购预算表 40% - Accent6" xfId="566"/>
    <cellStyle name="313-预算公开-政府采购预算表 60% - Accent1" xfId="567"/>
    <cellStyle name="313-预算公开-政府采购预算表 60% - Accent2" xfId="568"/>
    <cellStyle name="313-预算公开-政府采购预算表 60% - Accent3" xfId="569"/>
    <cellStyle name="313-预算公开-政府采购预算表 60% - Accent4" xfId="570"/>
    <cellStyle name="313-预算公开-政府采购预算表 60% - Accent5" xfId="571"/>
    <cellStyle name="313-预算公开-政府采购预算表 60% - Accent6" xfId="572"/>
    <cellStyle name="313-预算公开-政府采购预算表 Accent1" xfId="573"/>
    <cellStyle name="313-预算公开-政府采购预算表 Accent2" xfId="574"/>
    <cellStyle name="313-预算公开-政府采购预算表 Accent3" xfId="575"/>
    <cellStyle name="313-预算公开-政府采购预算表 Accent4" xfId="576"/>
    <cellStyle name="313-预算公开-政府采购预算表 Accent5" xfId="577"/>
    <cellStyle name="313-预算公开-政府采购预算表 Accent6" xfId="578"/>
    <cellStyle name="313-预算公开-政府采购预算表 Bad" xfId="579"/>
    <cellStyle name="313-预算公开-政府采购预算表 Calculation" xfId="580"/>
    <cellStyle name="313-预算公开-政府采购预算表 Check Cell" xfId="581"/>
    <cellStyle name="313-预算公开-政府采购预算表 Comma" xfId="582"/>
    <cellStyle name="313-预算公开-政府采购预算表 Comma [0]" xfId="583"/>
    <cellStyle name="313-预算公开-政府采购预算表 Currency" xfId="584"/>
    <cellStyle name="313-预算公开-政府采购预算表 Currency [0]" xfId="585"/>
    <cellStyle name="313-预算公开-政府采购预算表 Explanatory Text" xfId="586"/>
    <cellStyle name="313-预算公开-政府采购预算表 Good" xfId="587"/>
    <cellStyle name="313-预算公开-政府采购预算表 Heading 1" xfId="588"/>
    <cellStyle name="313-预算公开-政府采购预算表 Heading 2" xfId="589"/>
    <cellStyle name="313-预算公开-政府采购预算表 Heading 3" xfId="590"/>
    <cellStyle name="313-预算公开-政府采购预算表 Heading 4" xfId="591"/>
    <cellStyle name="313-预算公开-政府采购预算表 Input" xfId="592"/>
    <cellStyle name="313-预算公开-政府采购预算表 Linked Cell" xfId="593"/>
    <cellStyle name="313-预算公开-政府采购预算表 Neutral" xfId="594"/>
    <cellStyle name="313-预算公开-政府采购预算表 Normal" xfId="595"/>
    <cellStyle name="313-预算公开-政府采购预算表 Note" xfId="596"/>
    <cellStyle name="313-预算公开-政府采购预算表 Output" xfId="597"/>
    <cellStyle name="313-预算公开-政府采购预算表 Percent" xfId="598"/>
    <cellStyle name="313-预算公开-政府采购预算表 Title" xfId="599"/>
    <cellStyle name="313-预算公开-政府采购预算表 Total" xfId="600"/>
    <cellStyle name="313-预算公开-政府采购预算表 Warning Text" xfId="601"/>
    <cellStyle name="313-预算公开-政府采购预算表 超链接" xfId="602"/>
    <cellStyle name="313-预算公开-政府采购预算表 已访问的超链接" xfId="603"/>
    <cellStyle name="313-预算公开-政府采购预算表 __builtInStyle49" xfId="595"/>
    <cellStyle name="313-预算公开-政府采购预算表 __builtInStyle50" xfId="604"/>
    <cellStyle name="313-预算公开-政府采购预算表 __builtInStyle51" xfId="605"/>
    <cellStyle name="313-预算公开-政府采购预算表 __builtInStyle52" xfId="606"/>
    <cellStyle name="313-预算公开-政府采购预算表 __builtInStyle53" xfId="607"/>
    <cellStyle name="313-预算公开-政府采购预算表 __builtInStyle54" xfId="608"/>
    <cellStyle name="313-预算公开-政府采购预算表 __builtInStyle55" xfId="609"/>
    <cellStyle name="313-预算公开-政府采购预算表 __builtInStyle56" xfId="610"/>
    <cellStyle name="313-预算公开-政府采购预算表 __builtInStyle57" xfId="611"/>
    <cellStyle name="313-预算公开-政府采购预算表 __builtInStyle58" xfId="612"/>
    <cellStyle name="313-预算公开-政府采购预算表 __builtInStyle59" xfId="613"/>
    <cellStyle name="313-预算公开-政府采购预算表 __builtInStyle60" xfId="614"/>
    <cellStyle name="313-预算公开-政府采购预算表 __builtInStyle61" xfId="615"/>
    <cellStyle name="313-预算公开-政府采购预算表 __builtInStyle62" xfId="616"/>
    <cellStyle name="313-预算公开-政府采购预算表 __builtInStyle63" xfId="617"/>
    <cellStyle name="313-预算公开-政府采购预算表 __builtInStyle64" xfId="618"/>
    <cellStyle name="313-预算公开-政府采购预算表 __builtInStyle65" xfId="613"/>
    <cellStyle name="313-预算公开-政府采购预算表 __builtInStyle66" xfId="614"/>
    <cellStyle name="313-预算公开-政府采购预算表 __builtInStyle67" xfId="619"/>
    <cellStyle name="313-预算公开-政府采购预算表 __builtInStyle68" xfId="620"/>
    <cellStyle name="313-预算公开-政府采购预算表 __builtInStyle69" xfId="621"/>
    <cellStyle name="313-预算公开-政府采购预算表 __builtInStyle70" xfId="622"/>
    <cellStyle name="313-预算公开-政府采购预算表 __builtInStyle71" xfId="623"/>
    <cellStyle name="313-预算公开-政府采购预算表 __builtInStyle72" xfId="624"/>
    <cellStyle name="313-预算公开-政府采购预算表 __builtInStyle73" xfId="625"/>
    <cellStyle name="308-预算公开-政府性基金支出预算表 20% - Accent1" xfId="626"/>
    <cellStyle name="308-预算公开-政府性基金支出预算表 20% - Accent2" xfId="627"/>
    <cellStyle name="308-预算公开-政府性基金支出预算表 20% - Accent3" xfId="628"/>
    <cellStyle name="308-预算公开-政府性基金支出预算表 20% - Accent4" xfId="629"/>
    <cellStyle name="308-预算公开-政府性基金支出预算表 20% - Accent5" xfId="630"/>
    <cellStyle name="308-预算公开-政府性基金支出预算表 20% - Accent6" xfId="631"/>
    <cellStyle name="308-预算公开-政府性基金支出预算表 40% - Accent1" xfId="632"/>
    <cellStyle name="308-预算公开-政府性基金支出预算表 40% - Accent2" xfId="633"/>
    <cellStyle name="308-预算公开-政府性基金支出预算表 40% - Accent3" xfId="634"/>
    <cellStyle name="308-预算公开-政府性基金支出预算表 40% - Accent4" xfId="635"/>
    <cellStyle name="308-预算公开-政府性基金支出预算表 40% - Accent5" xfId="636"/>
    <cellStyle name="308-预算公开-政府性基金支出预算表 40% - Accent6" xfId="637"/>
    <cellStyle name="308-预算公开-政府性基金支出预算表 60% - Accent1" xfId="638"/>
    <cellStyle name="308-预算公开-政府性基金支出预算表 60% - Accent2" xfId="639"/>
    <cellStyle name="308-预算公开-政府性基金支出预算表 60% - Accent3" xfId="640"/>
    <cellStyle name="308-预算公开-政府性基金支出预算表 60% - Accent4" xfId="641"/>
    <cellStyle name="308-预算公开-政府性基金支出预算表 60% - Accent5" xfId="642"/>
    <cellStyle name="308-预算公开-政府性基金支出预算表 60% - Accent6" xfId="643"/>
    <cellStyle name="308-预算公开-政府性基金支出预算表 Accent1" xfId="644"/>
    <cellStyle name="308-预算公开-政府性基金支出预算表 Accent2" xfId="645"/>
    <cellStyle name="308-预算公开-政府性基金支出预算表 Accent3" xfId="646"/>
    <cellStyle name="308-预算公开-政府性基金支出预算表 Accent4" xfId="647"/>
    <cellStyle name="308-预算公开-政府性基金支出预算表 Accent5" xfId="648"/>
    <cellStyle name="308-预算公开-政府性基金支出预算表 Accent6" xfId="649"/>
    <cellStyle name="308-预算公开-政府性基金支出预算表 Bad" xfId="650"/>
    <cellStyle name="308-预算公开-政府性基金支出预算表 Calculation" xfId="651"/>
    <cellStyle name="308-预算公开-政府性基金支出预算表 Check Cell" xfId="652"/>
    <cellStyle name="308-预算公开-政府性基金支出预算表 Comma" xfId="653"/>
    <cellStyle name="308-预算公开-政府性基金支出预算表 Comma [0]" xfId="654"/>
    <cellStyle name="308-预算公开-政府性基金支出预算表 Currency" xfId="655"/>
    <cellStyle name="308-预算公开-政府性基金支出预算表 Currency [0]" xfId="656"/>
    <cellStyle name="308-预算公开-政府性基金支出预算表 Explanatory Text" xfId="657"/>
    <cellStyle name="308-预算公开-政府性基金支出预算表 Good" xfId="658"/>
    <cellStyle name="308-预算公开-政府性基金支出预算表 Heading 1" xfId="659"/>
    <cellStyle name="308-预算公开-政府性基金支出预算表 Heading 2" xfId="660"/>
    <cellStyle name="308-预算公开-政府性基金支出预算表 Heading 3" xfId="661"/>
    <cellStyle name="308-预算公开-政府性基金支出预算表 Heading 4" xfId="662"/>
    <cellStyle name="308-预算公开-政府性基金支出预算表 Input" xfId="663"/>
    <cellStyle name="308-预算公开-政府性基金支出预算表 Linked Cell" xfId="664"/>
    <cellStyle name="308-预算公开-政府性基金支出预算表 Neutral" xfId="665"/>
    <cellStyle name="308-预算公开-政府性基金支出预算表 Normal" xfId="666"/>
    <cellStyle name="308-预算公开-政府性基金支出预算表 Note" xfId="667"/>
    <cellStyle name="308-预算公开-政府性基金支出预算表 Output" xfId="668"/>
    <cellStyle name="308-预算公开-政府性基金支出预算表 Percent" xfId="669"/>
    <cellStyle name="308-预算公开-政府性基金支出预算表 Title" xfId="670"/>
    <cellStyle name="308-预算公开-政府性基金支出预算表 Total" xfId="671"/>
    <cellStyle name="308-预算公开-政府性基金支出预算表 Warning Text" xfId="672"/>
    <cellStyle name="308-预算公开-政府性基金支出预算表 超链接" xfId="673"/>
    <cellStyle name="308-预算公开-政府性基金支出预算表 已访问的超链接" xfId="674"/>
    <cellStyle name="308-预算公开-政府性基金支出预算表 __builtInStyle49" xfId="666"/>
    <cellStyle name="308-预算公开-政府性基金支出预算表 __builtInStyle50" xfId="675"/>
    <cellStyle name="308-预算公开-政府性基金支出预算表 __builtInStyle51" xfId="676"/>
    <cellStyle name="308-预算公开-政府性基金支出预算表 __builtInStyle52" xfId="677"/>
    <cellStyle name="308-预算公开-政府性基金支出预算表 __builtInStyle53" xfId="678"/>
    <cellStyle name="308-预算公开-政府性基金支出预算表 __builtInStyle54" xfId="679"/>
    <cellStyle name="308-预算公开-政府性基金支出预算表 __builtInStyle55" xfId="680"/>
    <cellStyle name="308-预算公开-政府性基金支出预算表 __builtInStyle56" xfId="681"/>
    <cellStyle name="308-预算公开-政府性基金支出预算表 __builtInStyle57" xfId="682"/>
    <cellStyle name="308-预算公开-政府性基金支出预算表 __builtInStyle58" xfId="683"/>
    <cellStyle name="308-预算公开-政府性基金支出预算表 __builtInStyle59" xfId="684"/>
    <cellStyle name="308-预算公开-政府性基金支出预算表 __builtInStyle60" xfId="685"/>
    <cellStyle name="308-预算公开-政府性基金支出预算表 __builtInStyle61" xfId="686"/>
    <cellStyle name="308-预算公开-政府性基金支出预算表 __builtInStyle62" xfId="687"/>
    <cellStyle name="308-预算公开-政府性基金支出预算表 __builtInStyle63" xfId="688"/>
    <cellStyle name="308-预算公开-政府性基金支出预算表 __builtInStyle64" xfId="689"/>
    <cellStyle name="308-预算公开-政府性基金支出预算表 __builtInStyle65" xfId="690"/>
    <cellStyle name="308-预算公开-政府性基金支出预算表 __builtInStyle66" xfId="691"/>
    <cellStyle name="308-预算公开-政府性基金支出预算表 __builtInStyle67" xfId="692"/>
    <cellStyle name="308-预算公开-政府性基金支出预算表 __builtInStyle68" xfId="693"/>
    <cellStyle name="308-预算公开-政府性基金支出预算表 __builtInStyle69" xfId="694"/>
    <cellStyle name="308-预算公开-政府性基金支出预算表 __builtInStyle70" xfId="695"/>
    <cellStyle name="308-预算公开-政府性基金支出预算表 __builtInStyle71" xfId="696"/>
    <cellStyle name="308-预算公开-政府性基金支出预算表 __builtInStyle72" xfId="697"/>
    <cellStyle name="308-预算公开-政府性基金支出预算表 __builtInStyle73" xfId="698"/>
    <cellStyle name="308-预算公开-政府性基金支出预算表 __builtInStyle74" xfId="699"/>
    <cellStyle name="308-预算公开-政府性基金支出预算表 __builtInStyle75" xfId="700"/>
    <cellStyle name="308-预算公开-政府性基金支出预算表 __builtInStyle76" xfId="701"/>
    <cellStyle name="308-预算公开-政府性基金支出预算表 __builtInStyle77" xfId="702"/>
    <cellStyle name="308-预算公开-政府性基金支出预算表 __builtInStyle78" xfId="703"/>
    <cellStyle name="310-预算公开-国有资本经营预算支出表 20% - Accent1" xfId="704"/>
    <cellStyle name="310-预算公开-国有资本经营预算支出表 20% - Accent2" xfId="705"/>
    <cellStyle name="310-预算公开-国有资本经营预算支出表 20% - Accent3" xfId="706"/>
    <cellStyle name="310-预算公开-国有资本经营预算支出表 20% - Accent4" xfId="707"/>
    <cellStyle name="310-预算公开-国有资本经营预算支出表 20% - Accent5" xfId="708"/>
    <cellStyle name="310-预算公开-国有资本经营预算支出表 20% - Accent6" xfId="709"/>
    <cellStyle name="310-预算公开-国有资本经营预算支出表 40% - Accent1" xfId="710"/>
    <cellStyle name="310-预算公开-国有资本经营预算支出表 40% - Accent2" xfId="711"/>
    <cellStyle name="310-预算公开-国有资本经营预算支出表 40% - Accent3" xfId="712"/>
    <cellStyle name="310-预算公开-国有资本经营预算支出表 40% - Accent4" xfId="713"/>
    <cellStyle name="310-预算公开-国有资本经营预算支出表 40% - Accent5" xfId="714"/>
    <cellStyle name="310-预算公开-国有资本经营预算支出表 40% - Accent6" xfId="715"/>
    <cellStyle name="310-预算公开-国有资本经营预算支出表 60% - Accent1" xfId="716"/>
    <cellStyle name="310-预算公开-国有资本经营预算支出表 60% - Accent2" xfId="717"/>
    <cellStyle name="310-预算公开-国有资本经营预算支出表 60% - Accent3" xfId="718"/>
    <cellStyle name="310-预算公开-国有资本经营预算支出表 60% - Accent4" xfId="719"/>
    <cellStyle name="310-预算公开-国有资本经营预算支出表 60% - Accent5" xfId="720"/>
    <cellStyle name="310-预算公开-国有资本经营预算支出表 60% - Accent6" xfId="721"/>
    <cellStyle name="310-预算公开-国有资本经营预算支出表 Accent1" xfId="722"/>
    <cellStyle name="310-预算公开-国有资本经营预算支出表 Accent2" xfId="723"/>
    <cellStyle name="310-预算公开-国有资本经营预算支出表 Accent3" xfId="724"/>
    <cellStyle name="310-预算公开-国有资本经营预算支出表 Accent4" xfId="725"/>
    <cellStyle name="310-预算公开-国有资本经营预算支出表 Accent5" xfId="726"/>
    <cellStyle name="310-预算公开-国有资本经营预算支出表 Accent6" xfId="727"/>
    <cellStyle name="310-预算公开-国有资本经营预算支出表 Bad" xfId="728"/>
    <cellStyle name="310-预算公开-国有资本经营预算支出表 Calculation" xfId="729"/>
    <cellStyle name="310-预算公开-国有资本经营预算支出表 Check Cell" xfId="730"/>
    <cellStyle name="310-预算公开-国有资本经营预算支出表 Comma" xfId="731"/>
    <cellStyle name="310-预算公开-国有资本经营预算支出表 Comma [0]" xfId="732"/>
    <cellStyle name="310-预算公开-国有资本经营预算支出表 Currency" xfId="733"/>
    <cellStyle name="310-预算公开-国有资本经营预算支出表 Currency [0]" xfId="734"/>
    <cellStyle name="310-预算公开-国有资本经营预算支出表 Explanatory Text" xfId="735"/>
    <cellStyle name="310-预算公开-国有资本经营预算支出表 Good" xfId="736"/>
    <cellStyle name="310-预算公开-国有资本经营预算支出表 Heading 1" xfId="737"/>
    <cellStyle name="310-预算公开-国有资本经营预算支出表 Heading 2" xfId="738"/>
    <cellStyle name="310-预算公开-国有资本经营预算支出表 Heading 3" xfId="739"/>
    <cellStyle name="310-预算公开-国有资本经营预算支出表 Heading 4" xfId="740"/>
    <cellStyle name="310-预算公开-国有资本经营预算支出表 Input" xfId="741"/>
    <cellStyle name="310-预算公开-国有资本经营预算支出表 Linked Cell" xfId="742"/>
    <cellStyle name="310-预算公开-国有资本经营预算支出表 Neutral" xfId="743"/>
    <cellStyle name="310-预算公开-国有资本经营预算支出表 Normal" xfId="744"/>
    <cellStyle name="310-预算公开-国有资本经营预算支出表 Note" xfId="745"/>
    <cellStyle name="310-预算公开-国有资本经营预算支出表 Output" xfId="746"/>
    <cellStyle name="310-预算公开-国有资本经营预算支出表 Percent" xfId="747"/>
    <cellStyle name="310-预算公开-国有资本经营预算支出表 Title" xfId="748"/>
    <cellStyle name="310-预算公开-国有资本经营预算支出表 Total" xfId="749"/>
    <cellStyle name="310-预算公开-国有资本经营预算支出表 Warning Text" xfId="750"/>
    <cellStyle name="310-预算公开-国有资本经营预算支出表 超链接" xfId="751"/>
    <cellStyle name="310-预算公开-国有资本经营预算支出表 已访问的超链接" xfId="752"/>
    <cellStyle name="310-预算公开-国有资本经营预算支出表 __builtInStyle49" xfId="744"/>
    <cellStyle name="310-预算公开-国有资本经营预算支出表 __builtInStyle50" xfId="753"/>
    <cellStyle name="310-预算公开-国有资本经营预算支出表 __builtInStyle51" xfId="754"/>
    <cellStyle name="310-预算公开-国有资本经营预算支出表 __builtInStyle52" xfId="755"/>
    <cellStyle name="310-预算公开-国有资本经营预算支出表 __builtInStyle53" xfId="756"/>
    <cellStyle name="310-预算公开-国有资本经营预算支出表 __builtInStyle54" xfId="757"/>
    <cellStyle name="310-预算公开-国有资本经营预算支出表 __builtInStyle55" xfId="758"/>
    <cellStyle name="310-预算公开-国有资本经营预算支出表 __builtInStyle56" xfId="759"/>
    <cellStyle name="310-预算公开-国有资本经营预算支出表 __builtInStyle57" xfId="760"/>
    <cellStyle name="310-预算公开-国有资本经营预算支出表 __builtInStyle58" xfId="761"/>
    <cellStyle name="310-预算公开-国有资本经营预算支出表 __builtInStyle59" xfId="762"/>
    <cellStyle name="310-预算公开-国有资本经营预算支出表 __builtInStyle60" xfId="763"/>
    <cellStyle name="310-预算公开-国有资本经营预算支出表 __builtInStyle61" xfId="764"/>
    <cellStyle name="310-预算公开-国有资本经营预算支出表 __builtInStyle62" xfId="765"/>
    <cellStyle name="310-预算公开-国有资本经营预算支出表 __builtInStyle63" xfId="766"/>
    <cellStyle name="310-预算公开-国有资本经营预算支出表 __builtInStyle64" xfId="767"/>
    <cellStyle name="310-预算公开-国有资本经营预算支出表 __builtInStyle65" xfId="768"/>
    <cellStyle name="310-预算公开-国有资本经营预算支出表 __builtInStyle66" xfId="769"/>
    <cellStyle name="310-预算公开-国有资本经营预算支出表 __builtInStyle67" xfId="770"/>
    <cellStyle name="310-预算公开-国有资本经营预算支出表 __builtInStyle68" xfId="771"/>
    <cellStyle name="310-预算公开-国有资本经营预算支出表 __builtInStyle69" xfId="772"/>
    <cellStyle name="310-预算公开-国有资本经营预算支出表 __builtInStyle70" xfId="773"/>
    <cellStyle name="310-预算公开-国有资本经营预算支出表 __builtInStyle71" xfId="774"/>
    <cellStyle name="310-预算公开-国有资本经营预算支出表 __builtInStyle72" xfId="775"/>
    <cellStyle name="310-预算公开-国有资本经营预算支出表 __builtInStyle73" xfId="776"/>
    <cellStyle name="310-预算公开-国有资本经营预算支出表 __builtInStyle74" xfId="777"/>
    <cellStyle name="310-预算公开-国有资本经营预算支出表 __builtInStyle75" xfId="778"/>
    <cellStyle name="310-预算公开-国有资本经营预算支出表 __builtInStyle76" xfId="779"/>
    <cellStyle name="310-预算公开-国有资本经营预算支出表 __builtInStyle77" xfId="780"/>
    <cellStyle name="310-预算公开-国有资本经营预算支出表 __builtInStyle78" xfId="7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sharedStrings" Target="sharedStrings.xml"/><Relationship Id="rId15" Type="http://schemas.openxmlformats.org/officeDocument/2006/relationships/styles" Target="styles.xml"/><Relationship Id="rId1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4EDFA4D-F9B3-A7B8-7BFE-B27403242385}" mc:Ignorable="x14ac xr xr2 xr3">
  <dimension ref="A1:M10"/>
  <sheetViews>
    <sheetView showGridLines="0" topLeftCell="A1" workbookViewId="0">
      <selection activeCell="A1" sqref="A1"/>
    </sheetView>
  </sheetViews>
  <sheetFormatPr defaultRowHeight="15" defaultColWidth="8.8515625" customHeight="1"/>
  <sheetData>
    <row r="1" ht="123.75" customHeight="1"/>
    <row r="3" ht="15" customHeight="1">
      <c r="B3" s="1" t="s">
        <v>0</v>
      </c>
      <c r="C3" s="2"/>
      <c r="D3" s="2"/>
      <c r="E3" s="2"/>
      <c r="F3" s="2"/>
      <c r="G3" s="2"/>
      <c r="H3" s="2"/>
      <c r="I3" s="2"/>
      <c r="J3" s="2"/>
      <c r="K3" s="3"/>
    </row>
    <row r="4" ht="15" customHeight="1">
      <c r="B4" s="2"/>
      <c r="C4" s="2"/>
      <c r="D4" s="2"/>
      <c r="E4" s="2"/>
      <c r="F4" s="2"/>
      <c r="G4" s="2"/>
      <c r="H4" s="2"/>
      <c r="I4" s="2"/>
      <c r="J4" s="2"/>
      <c r="K4" s="3"/>
    </row>
    <row r="5" ht="15" customHeight="1">
      <c r="B5" s="2"/>
      <c r="C5" s="2"/>
      <c r="D5" s="2"/>
      <c r="E5" s="2"/>
      <c r="F5" s="2"/>
      <c r="G5" s="2"/>
      <c r="H5" s="2"/>
      <c r="I5" s="2"/>
      <c r="J5" s="2"/>
      <c r="K5" s="3"/>
    </row>
    <row r="6" ht="15" customHeight="1">
      <c r="B6" s="2"/>
      <c r="C6" s="2"/>
      <c r="D6" s="2"/>
      <c r="E6" s="2"/>
      <c r="F6" s="2"/>
      <c r="G6" s="2"/>
      <c r="H6" s="2"/>
      <c r="I6" s="2"/>
      <c r="J6" s="2"/>
      <c r="K6" s="3"/>
    </row>
    <row r="7" ht="15" customHeight="1">
      <c r="B7" s="2"/>
      <c r="C7" s="2"/>
      <c r="D7" s="2"/>
      <c r="E7" s="2"/>
      <c r="F7" s="2"/>
      <c r="G7" s="2"/>
      <c r="H7" s="2"/>
      <c r="I7" s="2"/>
      <c r="J7" s="2"/>
      <c r="K7" s="3"/>
    </row>
  </sheetData>
  <mergeCells>
    <mergeCell ref="B3:K7"/>
  </mergeCells>
  <extLst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2C161A1-AB79-018D-EA54-28941AB8BEC6}" mc:Ignorable="x14ac xr xr2 xr3">
  <dimension ref="A1:N7"/>
  <sheetViews>
    <sheetView showGridLines="0" topLeftCell="B1" workbookViewId="0">
      <pane ySplit="5" topLeftCell="A6" activePane="bottomLeft" state="frozen"/>
      <selection pane="bottomLeft" activeCell="B1" sqref="B1:M1"/>
    </sheetView>
  </sheetViews>
  <sheetFormatPr defaultRowHeight="14.25" defaultColWidth="7.8515625" customHeight="1"/>
  <cols>
    <col min="1" max="1" width="0" hidden="1" customWidth="1"/>
    <col min="2" max="2" style="69" width="50.00390625" customWidth="1"/>
    <col min="3" max="3" style="69" width="12.140625" customWidth="1"/>
    <col min="4" max="4" style="69" width="0" hidden="1" customWidth="1"/>
    <col min="5" max="10" width="10.7109375" customWidth="1"/>
    <col min="11" max="11" style="69" width="10.7109375" customWidth="1"/>
    <col min="12" max="12" width="10.7109375" customWidth="1"/>
    <col min="13" max="13" style="69" width="10.7109375" customWidth="1"/>
    <col min="14" max="14" width="0" hidden="1" customWidth="1"/>
  </cols>
  <sheetData>
    <row r="1" ht="19.5" customHeight="1">
      <c r="A1" t="s">
        <v>49</v>
      </c>
      <c r="B1" s="6" t="s">
        <v>195</v>
      </c>
      <c r="C1" s="58" t="s">
        <v>49</v>
      </c>
      <c r="D1" s="58" t="s">
        <v>49</v>
      </c>
      <c r="E1" s="6" t="s">
        <v>49</v>
      </c>
      <c r="F1" s="6" t="s">
        <v>49</v>
      </c>
      <c r="G1" s="6" t="s">
        <v>49</v>
      </c>
      <c r="H1" s="6" t="s">
        <v>49</v>
      </c>
      <c r="I1" s="6" t="s">
        <v>49</v>
      </c>
      <c r="J1" s="6" t="s">
        <v>49</v>
      </c>
      <c r="K1" s="58" t="s">
        <v>49</v>
      </c>
      <c r="L1" s="6" t="s">
        <v>49</v>
      </c>
      <c r="M1" s="58" t="s">
        <v>49</v>
      </c>
      <c r="N1" t="s">
        <v>49</v>
      </c>
    </row>
    <row r="2" ht="19.5" customHeight="1">
      <c r="A2" t="s">
        <v>49</v>
      </c>
      <c r="B2" s="7" t="s">
        <v>196</v>
      </c>
      <c r="C2" s="59" t="s">
        <v>49</v>
      </c>
      <c r="D2" s="59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59" t="s">
        <v>49</v>
      </c>
      <c r="L2" s="7" t="s">
        <v>49</v>
      </c>
      <c r="M2" s="59" t="s">
        <v>49</v>
      </c>
      <c r="N2" t="s">
        <v>49</v>
      </c>
    </row>
    <row r="3" ht="19.5" customHeight="1">
      <c r="A3" t="s">
        <v>49</v>
      </c>
      <c r="B3" s="34" t="s">
        <v>3</v>
      </c>
      <c r="C3" s="34" t="s">
        <v>49</v>
      </c>
      <c r="D3" s="34" t="s">
        <v>49</v>
      </c>
      <c r="E3" s="107" t="s">
        <v>49</v>
      </c>
      <c r="F3" s="107" t="s">
        <v>49</v>
      </c>
      <c r="G3" s="107" t="s">
        <v>49</v>
      </c>
      <c r="H3" s="107" t="s">
        <v>49</v>
      </c>
      <c r="I3" s="107" t="s">
        <v>49</v>
      </c>
      <c r="J3" s="107" t="s">
        <v>49</v>
      </c>
      <c r="K3" s="34" t="s">
        <v>49</v>
      </c>
      <c r="L3" s="107" t="s">
        <v>49</v>
      </c>
      <c r="M3" s="126" t="s">
        <v>4</v>
      </c>
      <c r="N3" t="s">
        <v>49</v>
      </c>
    </row>
    <row r="4" ht="19.5" customHeight="1">
      <c r="A4" s="131" t="s">
        <v>197</v>
      </c>
      <c r="B4" s="81" t="s">
        <v>198</v>
      </c>
      <c r="C4" s="109" t="s">
        <v>199</v>
      </c>
      <c r="D4" s="110" t="s">
        <v>128</v>
      </c>
      <c r="E4" s="112" t="s">
        <v>54</v>
      </c>
      <c r="F4" s="112" t="s">
        <v>191</v>
      </c>
      <c r="G4" s="112" t="s">
        <v>49</v>
      </c>
      <c r="H4" s="81" t="s">
        <v>52</v>
      </c>
      <c r="I4" s="108" t="s">
        <v>49</v>
      </c>
      <c r="J4" s="109" t="s">
        <v>192</v>
      </c>
      <c r="K4" s="110" t="s">
        <v>193</v>
      </c>
      <c r="L4" s="121" t="s">
        <v>43</v>
      </c>
      <c r="M4" s="110" t="s">
        <v>45</v>
      </c>
      <c r="N4" s="131" t="s">
        <v>49</v>
      </c>
    </row>
    <row r="5" ht="30" customHeight="1">
      <c r="A5" s="132" t="s">
        <v>49</v>
      </c>
      <c r="B5" s="111" t="s">
        <v>60</v>
      </c>
      <c r="C5" s="110" t="s">
        <v>131</v>
      </c>
      <c r="D5" s="109" t="s">
        <v>49</v>
      </c>
      <c r="E5" s="112" t="s">
        <v>49</v>
      </c>
      <c r="F5" s="121" t="s">
        <v>63</v>
      </c>
      <c r="G5" s="121" t="s">
        <v>109</v>
      </c>
      <c r="H5" s="120" t="s">
        <v>110</v>
      </c>
      <c r="I5" s="121" t="s">
        <v>111</v>
      </c>
      <c r="J5" s="110" t="s">
        <v>131</v>
      </c>
      <c r="K5" s="109" t="s">
        <v>63</v>
      </c>
      <c r="L5" s="128" t="s">
        <v>49</v>
      </c>
      <c r="M5" s="109" t="s">
        <v>49</v>
      </c>
      <c r="N5" s="132" t="s">
        <v>49</v>
      </c>
    </row>
    <row r="6" ht="20.25" customHeight="1" s="57" customFormat="1">
      <c r="A6" s="133" t="s">
        <v>49</v>
      </c>
      <c r="B6" s="66" t="s">
        <v>67</v>
      </c>
      <c r="C6" s="66" t="s">
        <v>49</v>
      </c>
      <c r="D6" s="134"/>
      <c r="E6" s="135">
        <f t="shared" si="0" ref="E6:E7">F6+J6+K6+L6+M6</f>
        <v>5</v>
      </c>
      <c r="F6" s="135">
        <f t="shared" si="1" ref="F6:F7">G6+H6+I6</f>
        <v>5</v>
      </c>
      <c r="G6" s="135">
        <v>5</v>
      </c>
      <c r="H6" s="135">
        <v>0</v>
      </c>
      <c r="I6" s="135">
        <v>0</v>
      </c>
      <c r="J6" s="136">
        <v>0</v>
      </c>
      <c r="K6" s="136">
        <v>0</v>
      </c>
      <c r="L6" s="135">
        <v>0</v>
      </c>
      <c r="M6" s="135">
        <v>0</v>
      </c>
      <c r="N6" s="137" t="str">
        <f t="shared" si="2" ref="N6:N7">A6</f>
        <v/>
      </c>
    </row>
    <row r="7" ht="20.25" customHeight="1">
      <c r="A7" s="133" t="s">
        <v>200</v>
      </c>
      <c r="B7" s="66" t="s">
        <v>201</v>
      </c>
      <c r="C7" s="66" t="s">
        <v>202</v>
      </c>
      <c r="D7" s="134"/>
      <c r="E7" s="135">
        <f t="shared" si="0"/>
        <v>5</v>
      </c>
      <c r="F7" s="135">
        <f t="shared" si="1"/>
        <v>5</v>
      </c>
      <c r="G7" s="135">
        <v>5</v>
      </c>
      <c r="H7" s="135">
        <v>0</v>
      </c>
      <c r="I7" s="135">
        <v>0</v>
      </c>
      <c r="J7" s="136">
        <v>0</v>
      </c>
      <c r="K7" s="136">
        <v>0</v>
      </c>
      <c r="L7" s="135">
        <v>0</v>
      </c>
      <c r="M7" s="135">
        <v>0</v>
      </c>
      <c r="N7" s="137" t="str">
        <f t="shared" si="2"/>
        <v>37132626002205070002M</v>
      </c>
    </row>
  </sheetData>
  <mergeCells>
    <mergeCell ref="B1:M1"/>
    <mergeCell ref="B2:M2"/>
    <mergeCell ref="D4:D5"/>
    <mergeCell ref="C4:C5"/>
    <mergeCell ref="F4:I4"/>
    <mergeCell ref="E4:E5"/>
    <mergeCell ref="J4:J5"/>
    <mergeCell ref="K4:K5"/>
    <mergeCell ref="L4:L5"/>
    <mergeCell ref="B4:B5"/>
    <mergeCell ref="A4:A5"/>
    <mergeCell ref="N4:N5"/>
    <mergeCell ref="M4:M5"/>
    <mergeCell ref="B3:L3"/>
  </mergeCells>
  <extLst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2AFB9AB9-BF61-3A2C-61B2-E19033A26E85}" mc:Ignorable="x14ac xr xr2 xr3">
  <dimension ref="A1:R10"/>
  <sheetViews>
    <sheetView showGridLines="0" topLeftCell="A1" workbookViewId="0" tabSelected="1">
      <pane ySplit="6" topLeftCell="A7" activePane="bottomLeft" state="frozen"/>
      <selection pane="bottomLeft" activeCell="A1" sqref="A1"/>
    </sheetView>
  </sheetViews>
  <sheetFormatPr defaultRowHeight="14.25" defaultColWidth="8.00390625" customHeight="1"/>
  <cols>
    <col min="1" max="1" style="24" width="5.00390625" customWidth="1"/>
    <col min="2" max="2" style="24" width="0" hidden="1" customWidth="1"/>
    <col min="3" max="3" width="4.8515625" customWidth="1"/>
    <col min="4" max="4" width="5.57421875" customWidth="1"/>
    <col min="5" max="5" style="24" width="35.7109375" customWidth="1"/>
    <col min="6" max="9" style="24" width="11.28125" customWidth="1"/>
    <col min="10" max="10" width="11.28125" customWidth="1"/>
    <col min="11" max="14" style="24" width="11.28125" customWidth="1"/>
    <col min="15" max="18" width="0" hidden="1" customWidth="1"/>
  </cols>
  <sheetData>
    <row r="1" ht="19.5" customHeight="1">
      <c r="A1" s="88" t="s">
        <v>49</v>
      </c>
      <c r="B1" s="70" t="s">
        <v>49</v>
      </c>
      <c r="C1" t="s">
        <v>49</v>
      </c>
      <c r="D1" t="s">
        <v>49</v>
      </c>
      <c r="E1" s="138" t="s">
        <v>49</v>
      </c>
      <c r="F1" s="4" t="s">
        <v>49</v>
      </c>
      <c r="G1" s="4" t="s">
        <v>49</v>
      </c>
      <c r="H1" s="4" t="s">
        <v>49</v>
      </c>
      <c r="I1" s="4" t="s">
        <v>49</v>
      </c>
      <c r="J1" t="s">
        <v>49</v>
      </c>
      <c r="K1" s="4" t="s">
        <v>49</v>
      </c>
      <c r="L1" s="4" t="s">
        <v>49</v>
      </c>
      <c r="M1" s="4" t="s">
        <v>49</v>
      </c>
      <c r="N1" s="29" t="s">
        <v>203</v>
      </c>
      <c r="O1" t="s">
        <v>49</v>
      </c>
      <c r="P1" t="s">
        <v>49</v>
      </c>
      <c r="Q1" t="s">
        <v>49</v>
      </c>
      <c r="R1" t="s">
        <v>49</v>
      </c>
    </row>
    <row r="2" ht="19.5" customHeight="1">
      <c r="A2" s="7" t="s">
        <v>204</v>
      </c>
      <c r="B2" s="7" t="s">
        <v>49</v>
      </c>
      <c r="C2" s="7" t="s">
        <v>49</v>
      </c>
      <c r="D2" s="7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7" t="s">
        <v>49</v>
      </c>
      <c r="L2" s="7" t="s">
        <v>49</v>
      </c>
      <c r="M2" s="7" t="s">
        <v>49</v>
      </c>
      <c r="N2" s="7" t="s">
        <v>49</v>
      </c>
      <c r="O2" t="s">
        <v>49</v>
      </c>
      <c r="P2" t="s">
        <v>49</v>
      </c>
      <c r="Q2" t="s">
        <v>49</v>
      </c>
      <c r="R2" t="s">
        <v>49</v>
      </c>
    </row>
    <row r="3" ht="19.5" customHeight="1">
      <c r="A3" s="8" t="s">
        <v>3</v>
      </c>
      <c r="B3" s="34" t="s">
        <v>49</v>
      </c>
      <c r="C3" s="90" t="s">
        <v>49</v>
      </c>
      <c r="D3" s="90" t="s">
        <v>49</v>
      </c>
      <c r="E3" s="8" t="s">
        <v>49</v>
      </c>
      <c r="F3" s="35" t="s">
        <v>49</v>
      </c>
      <c r="G3" s="35" t="s">
        <v>49</v>
      </c>
      <c r="H3" s="35" t="s">
        <v>49</v>
      </c>
      <c r="I3" s="35" t="s">
        <v>49</v>
      </c>
      <c r="J3" s="90" t="s">
        <v>49</v>
      </c>
      <c r="K3" s="35" t="s">
        <v>49</v>
      </c>
      <c r="L3" s="35" t="s">
        <v>49</v>
      </c>
      <c r="M3" s="35" t="s">
        <v>49</v>
      </c>
      <c r="N3" s="39" t="s">
        <v>4</v>
      </c>
      <c r="O3" t="s">
        <v>49</v>
      </c>
      <c r="P3" t="s">
        <v>49</v>
      </c>
      <c r="Q3" t="s">
        <v>49</v>
      </c>
      <c r="R3" t="s">
        <v>49</v>
      </c>
    </row>
    <row r="4" ht="19.5" customHeight="1" s="32" customFormat="1">
      <c r="A4" s="120" t="s">
        <v>52</v>
      </c>
      <c r="B4" s="120" t="s">
        <v>49</v>
      </c>
      <c r="C4" s="112" t="s">
        <v>49</v>
      </c>
      <c r="D4" s="112" t="s">
        <v>49</v>
      </c>
      <c r="E4" s="81" t="s">
        <v>53</v>
      </c>
      <c r="F4" s="111" t="s">
        <v>54</v>
      </c>
      <c r="G4" s="111" t="s">
        <v>191</v>
      </c>
      <c r="H4" s="111" t="s">
        <v>49</v>
      </c>
      <c r="I4" s="111" t="s">
        <v>49</v>
      </c>
      <c r="J4" s="111" t="s">
        <v>49</v>
      </c>
      <c r="K4" s="120" t="s">
        <v>192</v>
      </c>
      <c r="L4" s="120" t="s">
        <v>193</v>
      </c>
      <c r="M4" s="120" t="s">
        <v>43</v>
      </c>
      <c r="N4" s="120" t="s">
        <v>45</v>
      </c>
      <c r="O4" s="112" t="s">
        <v>205</v>
      </c>
      <c r="P4" s="112" t="s">
        <v>206</v>
      </c>
      <c r="Q4" s="112" t="s">
        <v>207</v>
      </c>
      <c r="R4" s="112" t="s">
        <v>208</v>
      </c>
    </row>
    <row r="5" ht="18.75" customHeight="1" s="32" customFormat="1">
      <c r="A5" s="120" t="s">
        <v>60</v>
      </c>
      <c r="B5" s="120" t="s">
        <v>49</v>
      </c>
      <c r="C5" s="112" t="s">
        <v>61</v>
      </c>
      <c r="D5" s="112" t="s">
        <v>62</v>
      </c>
      <c r="E5" s="81" t="s">
        <v>49</v>
      </c>
      <c r="F5" s="110" t="s">
        <v>49</v>
      </c>
      <c r="G5" s="120" t="s">
        <v>63</v>
      </c>
      <c r="H5" s="120" t="s">
        <v>109</v>
      </c>
      <c r="I5" s="139" t="s">
        <v>110</v>
      </c>
      <c r="J5" s="121" t="s">
        <v>111</v>
      </c>
      <c r="K5" s="140" t="s">
        <v>49</v>
      </c>
      <c r="L5" s="140" t="s">
        <v>49</v>
      </c>
      <c r="M5" s="140" t="s">
        <v>49</v>
      </c>
      <c r="N5" s="140" t="s">
        <v>49</v>
      </c>
      <c r="O5" s="112" t="s">
        <v>49</v>
      </c>
      <c r="P5" s="112" t="s">
        <v>49</v>
      </c>
      <c r="Q5" s="112" t="s">
        <v>49</v>
      </c>
      <c r="R5" s="112" t="s">
        <v>49</v>
      </c>
    </row>
    <row r="6" ht="18.75" customHeight="1" s="32" customFormat="1">
      <c r="A6" s="120" t="s">
        <v>49</v>
      </c>
      <c r="B6" s="111" t="s">
        <v>49</v>
      </c>
      <c r="C6" s="112" t="s">
        <v>49</v>
      </c>
      <c r="D6" s="112" t="s">
        <v>49</v>
      </c>
      <c r="E6" s="81" t="s">
        <v>49</v>
      </c>
      <c r="F6" s="110" t="s">
        <v>49</v>
      </c>
      <c r="G6" s="141" t="s">
        <v>49</v>
      </c>
      <c r="H6" s="140" t="s">
        <v>49</v>
      </c>
      <c r="I6" s="140" t="s">
        <v>49</v>
      </c>
      <c r="J6" s="140" t="s">
        <v>49</v>
      </c>
      <c r="K6" s="120" t="s">
        <v>49</v>
      </c>
      <c r="L6" s="120" t="s">
        <v>49</v>
      </c>
      <c r="M6" s="120" t="s">
        <v>49</v>
      </c>
      <c r="N6" s="120" t="s">
        <v>49</v>
      </c>
      <c r="O6" s="112" t="s">
        <v>49</v>
      </c>
      <c r="P6" s="112" t="s">
        <v>49</v>
      </c>
      <c r="Q6" s="112" t="s">
        <v>49</v>
      </c>
      <c r="R6" s="112" t="s">
        <v>49</v>
      </c>
    </row>
    <row r="7" ht="21" customHeight="1" s="57" customFormat="1">
      <c r="A7" s="51" t="s">
        <v>49</v>
      </c>
      <c r="B7" s="51" t="s">
        <v>49</v>
      </c>
      <c r="C7" s="129" t="s">
        <v>49</v>
      </c>
      <c r="D7" s="129" t="s">
        <v>49</v>
      </c>
      <c r="E7" s="52" t="s">
        <v>67</v>
      </c>
      <c r="F7" s="142">
        <f t="shared" si="0" ref="F7:F10">G7+K7+L7+M7+N7</f>
        <v>1.9755</v>
      </c>
      <c r="G7" s="136">
        <f t="shared" si="1" ref="G7:G10">H7+I7+J7</f>
        <v>1.9755</v>
      </c>
      <c r="H7" s="136">
        <v>1.9755</v>
      </c>
      <c r="I7" s="136">
        <v>0</v>
      </c>
      <c r="J7" s="135">
        <v>0</v>
      </c>
      <c r="K7" s="136">
        <v>0</v>
      </c>
      <c r="L7" s="136">
        <v>0</v>
      </c>
      <c r="M7" s="136">
        <v>0</v>
      </c>
      <c r="N7" s="136">
        <v>0</v>
      </c>
      <c r="O7" s="143">
        <v>1.9755</v>
      </c>
      <c r="P7" s="143">
        <v>0</v>
      </c>
      <c r="Q7" s="143">
        <v>0</v>
      </c>
      <c r="R7" s="144" t="s">
        <v>49</v>
      </c>
    </row>
    <row r="8" ht="21" customHeight="1">
      <c r="A8" s="51" t="s">
        <v>68</v>
      </c>
      <c r="B8" s="51" t="s">
        <v>49</v>
      </c>
      <c r="C8" s="129" t="s">
        <v>49</v>
      </c>
      <c r="D8" s="129" t="s">
        <v>49</v>
      </c>
      <c r="E8" s="52" t="s">
        <v>69</v>
      </c>
      <c r="F8" s="142">
        <f t="shared" si="0"/>
        <v>1.9755</v>
      </c>
      <c r="G8" s="136">
        <f t="shared" si="1"/>
        <v>1.9755</v>
      </c>
      <c r="H8" s="136">
        <v>1.9755</v>
      </c>
      <c r="I8" s="136">
        <v>0</v>
      </c>
      <c r="J8" s="135">
        <v>0</v>
      </c>
      <c r="K8" s="136">
        <v>0</v>
      </c>
      <c r="L8" s="136">
        <v>0</v>
      </c>
      <c r="M8" s="136">
        <v>0</v>
      </c>
      <c r="N8" s="136">
        <v>0</v>
      </c>
      <c r="O8" s="143">
        <v>1.9755</v>
      </c>
      <c r="P8" s="143">
        <v>0</v>
      </c>
      <c r="Q8" s="143">
        <v>0</v>
      </c>
      <c r="R8" s="144" t="s">
        <v>68</v>
      </c>
    </row>
    <row r="9" ht="21" customHeight="1">
      <c r="A9" s="51" t="s">
        <v>49</v>
      </c>
      <c r="B9" s="51" t="s">
        <v>49</v>
      </c>
      <c r="C9" s="129" t="s">
        <v>78</v>
      </c>
      <c r="D9" s="129" t="s">
        <v>49</v>
      </c>
      <c r="E9" s="52" t="s">
        <v>79</v>
      </c>
      <c r="F9" s="142">
        <f t="shared" si="0"/>
        <v>1.9755</v>
      </c>
      <c r="G9" s="136">
        <f t="shared" si="1"/>
        <v>1.9755</v>
      </c>
      <c r="H9" s="136">
        <v>1.9755</v>
      </c>
      <c r="I9" s="136">
        <v>0</v>
      </c>
      <c r="J9" s="135">
        <v>0</v>
      </c>
      <c r="K9" s="136">
        <v>0</v>
      </c>
      <c r="L9" s="136">
        <v>0</v>
      </c>
      <c r="M9" s="136">
        <v>0</v>
      </c>
      <c r="N9" s="136">
        <v>0</v>
      </c>
      <c r="O9" s="143">
        <v>1.9755</v>
      </c>
      <c r="P9" s="143">
        <v>0</v>
      </c>
      <c r="Q9" s="143">
        <v>0</v>
      </c>
      <c r="R9" s="144" t="s">
        <v>80</v>
      </c>
    </row>
    <row r="10" ht="21" customHeight="1">
      <c r="A10" s="51" t="s">
        <v>49</v>
      </c>
      <c r="B10" s="51" t="s">
        <v>49</v>
      </c>
      <c r="C10" s="129" t="s">
        <v>49</v>
      </c>
      <c r="D10" s="129" t="s">
        <v>81</v>
      </c>
      <c r="E10" s="52" t="s">
        <v>82</v>
      </c>
      <c r="F10" s="142">
        <f t="shared" si="0"/>
        <v>1.9755</v>
      </c>
      <c r="G10" s="136">
        <f t="shared" si="1"/>
        <v>1.9755</v>
      </c>
      <c r="H10" s="136">
        <v>1.9755</v>
      </c>
      <c r="I10" s="136">
        <v>0</v>
      </c>
      <c r="J10" s="135">
        <v>0</v>
      </c>
      <c r="K10" s="136">
        <v>0</v>
      </c>
      <c r="L10" s="136">
        <v>0</v>
      </c>
      <c r="M10" s="136">
        <v>0</v>
      </c>
      <c r="N10" s="136">
        <v>0</v>
      </c>
      <c r="O10" s="143">
        <v>1.9755</v>
      </c>
      <c r="P10" s="143">
        <v>0</v>
      </c>
      <c r="Q10" s="143">
        <v>0</v>
      </c>
      <c r="R10" s="144" t="s">
        <v>83</v>
      </c>
    </row>
  </sheetData>
  <mergeCells>
    <mergeCell ref="A2:N2"/>
    <mergeCell ref="E4:E6"/>
    <mergeCell ref="A3:M3"/>
    <mergeCell ref="A4:D4"/>
    <mergeCell ref="A5:A6"/>
    <mergeCell ref="C5:C6"/>
    <mergeCell ref="D5:D6"/>
    <mergeCell ref="R4:R6"/>
    <mergeCell ref="O4:O6"/>
    <mergeCell ref="P4:P6"/>
    <mergeCell ref="Q4:Q6"/>
    <mergeCell ref="F4:F6"/>
    <mergeCell ref="G4:J4"/>
    <mergeCell ref="G5:G6"/>
    <mergeCell ref="H5:H6"/>
    <mergeCell ref="I5:I6"/>
    <mergeCell ref="J5:J6"/>
    <mergeCell ref="K4:K6"/>
    <mergeCell ref="L4:L6"/>
    <mergeCell ref="M4:M6"/>
    <mergeCell ref="N4:N6"/>
  </mergeCells>
  <extLst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4FC4309-ECBB-5B5A-1226-1A118BCB7B19}" mc:Ignorable="x14ac xr xr2 xr3">
  <dimension ref="A1:M7"/>
  <sheetViews>
    <sheetView showGridLines="0" topLeftCell="A1" workbookViewId="0">
      <pane ySplit="6" topLeftCell="A7" activePane="bottomLeft" state="frozen"/>
      <selection pane="bottomLeft" activeCell="A1" sqref="A1"/>
    </sheetView>
  </sheetViews>
  <sheetFormatPr defaultRowHeight="14.25" defaultColWidth="8.00390625" customHeight="1"/>
  <cols>
    <col min="1" max="3" style="24" width="4.421875" customWidth="1"/>
    <col min="4" max="4" style="24" width="45.7109375" customWidth="1"/>
    <col min="5" max="8" style="24" width="15.00390625" customWidth="1"/>
    <col min="9" max="11" style="24" width="0" hidden="1" customWidth="1"/>
    <col min="12" max="12" style="24" width="15.00390625" customWidth="1"/>
    <col min="13" max="13" width="0" hidden="1" customWidth="1"/>
  </cols>
  <sheetData>
    <row r="1" ht="19.5" customHeight="1">
      <c r="A1" s="88" t="s">
        <v>49</v>
      </c>
      <c r="B1" s="88" t="s">
        <v>49</v>
      </c>
      <c r="C1" s="70" t="s">
        <v>49</v>
      </c>
      <c r="D1" s="4" t="s">
        <v>49</v>
      </c>
      <c r="E1" s="4" t="s">
        <v>49</v>
      </c>
      <c r="F1" s="4" t="s">
        <v>49</v>
      </c>
      <c r="G1" s="4" t="s">
        <v>49</v>
      </c>
      <c r="H1" s="4" t="s">
        <v>49</v>
      </c>
      <c r="I1" s="4" t="s">
        <v>49</v>
      </c>
      <c r="J1" s="4" t="s">
        <v>49</v>
      </c>
      <c r="K1" s="4" t="s">
        <v>49</v>
      </c>
      <c r="L1" s="6" t="s">
        <v>209</v>
      </c>
      <c r="M1" t="s">
        <v>49</v>
      </c>
    </row>
    <row r="2" ht="19.5" customHeight="1">
      <c r="A2" s="7" t="s">
        <v>210</v>
      </c>
      <c r="B2" s="7" t="s">
        <v>49</v>
      </c>
      <c r="C2" s="7" t="s">
        <v>49</v>
      </c>
      <c r="D2" s="7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7" t="s">
        <v>49</v>
      </c>
      <c r="L2" s="89" t="s">
        <v>49</v>
      </c>
      <c r="M2" t="s">
        <v>49</v>
      </c>
    </row>
    <row r="3" ht="19.5" customHeight="1">
      <c r="A3" s="8" t="s">
        <v>3</v>
      </c>
      <c r="B3" s="35" t="s">
        <v>49</v>
      </c>
      <c r="C3" s="34" t="s">
        <v>49</v>
      </c>
      <c r="D3" s="35" t="s">
        <v>49</v>
      </c>
      <c r="E3" s="35" t="s">
        <v>49</v>
      </c>
      <c r="F3" s="35" t="s">
        <v>49</v>
      </c>
      <c r="G3" s="35" t="s">
        <v>49</v>
      </c>
      <c r="H3" s="35" t="s">
        <v>49</v>
      </c>
      <c r="I3" s="145" t="s">
        <v>49</v>
      </c>
      <c r="J3" s="145" t="s">
        <v>49</v>
      </c>
      <c r="K3" s="145" t="s">
        <v>49</v>
      </c>
      <c r="L3" s="9" t="s">
        <v>4</v>
      </c>
      <c r="M3" t="s">
        <v>49</v>
      </c>
    </row>
    <row r="4" ht="19.5" customHeight="1">
      <c r="A4" s="120" t="s">
        <v>52</v>
      </c>
      <c r="B4" s="120" t="s">
        <v>49</v>
      </c>
      <c r="C4" s="120" t="s">
        <v>49</v>
      </c>
      <c r="D4" s="146" t="s">
        <v>53</v>
      </c>
      <c r="E4" s="146" t="s">
        <v>121</v>
      </c>
      <c r="F4" s="147" t="s">
        <v>104</v>
      </c>
      <c r="G4" s="147" t="s">
        <v>49</v>
      </c>
      <c r="H4" s="147" t="s">
        <v>49</v>
      </c>
      <c r="I4" s="148" t="s">
        <v>49</v>
      </c>
      <c r="J4" s="148" t="s">
        <v>49</v>
      </c>
      <c r="K4" s="148" t="s">
        <v>49</v>
      </c>
      <c r="L4" s="81" t="s">
        <v>105</v>
      </c>
      <c r="M4" s="149" t="s">
        <v>49</v>
      </c>
    </row>
    <row r="5" ht="11.25" customHeight="1">
      <c r="A5" s="81" t="s">
        <v>60</v>
      </c>
      <c r="B5" s="110" t="s">
        <v>61</v>
      </c>
      <c r="C5" s="81" t="s">
        <v>62</v>
      </c>
      <c r="D5" s="150" t="s">
        <v>49</v>
      </c>
      <c r="E5" s="150" t="s">
        <v>49</v>
      </c>
      <c r="F5" s="151" t="s">
        <v>122</v>
      </c>
      <c r="G5" s="151" t="s">
        <v>123</v>
      </c>
      <c r="H5" s="151" t="s">
        <v>124</v>
      </c>
      <c r="I5" s="151" t="s">
        <v>211</v>
      </c>
      <c r="J5" s="151" t="s">
        <v>212</v>
      </c>
      <c r="K5" s="151" t="s">
        <v>213</v>
      </c>
      <c r="L5" s="81" t="s">
        <v>49</v>
      </c>
      <c r="M5" s="152" t="s">
        <v>49</v>
      </c>
    </row>
    <row r="6" ht="11.25" customHeight="1">
      <c r="A6" s="81" t="s">
        <v>49</v>
      </c>
      <c r="B6" s="110" t="s">
        <v>49</v>
      </c>
      <c r="C6" s="81" t="s">
        <v>49</v>
      </c>
      <c r="D6" s="153" t="s">
        <v>49</v>
      </c>
      <c r="E6" s="153" t="s">
        <v>49</v>
      </c>
      <c r="F6" s="154" t="s">
        <v>49</v>
      </c>
      <c r="G6" s="154" t="s">
        <v>49</v>
      </c>
      <c r="H6" s="154" t="s">
        <v>49</v>
      </c>
      <c r="I6" s="154" t="s">
        <v>49</v>
      </c>
      <c r="J6" s="154" t="s">
        <v>49</v>
      </c>
      <c r="K6" s="154" t="s">
        <v>49</v>
      </c>
      <c r="L6" s="81" t="s">
        <v>49</v>
      </c>
      <c r="M6" t="s">
        <v>49</v>
      </c>
    </row>
    <row r="7" ht="22.5" customHeight="1" s="57" customFormat="1">
      <c r="A7" s="103" t="s">
        <v>49</v>
      </c>
      <c r="B7" s="103" t="s">
        <v>49</v>
      </c>
      <c r="C7" s="103" t="s">
        <v>49</v>
      </c>
      <c r="D7" s="52" t="s">
        <v>49</v>
      </c>
      <c r="E7" s="104">
        <f>F7+L7</f>
        <v>0</v>
      </c>
      <c r="F7" s="104">
        <f>G7+H7</f>
        <v>0</v>
      </c>
      <c r="G7" s="104">
        <v>0</v>
      </c>
      <c r="H7" s="104">
        <v>0</v>
      </c>
      <c r="I7" s="104">
        <v>0</v>
      </c>
      <c r="J7" s="104">
        <v>0</v>
      </c>
      <c r="K7" s="104">
        <v>0</v>
      </c>
      <c r="L7" s="104">
        <v>0</v>
      </c>
      <c r="M7" s="68" t="s">
        <v>49</v>
      </c>
    </row>
  </sheetData>
  <mergeCells>
    <mergeCell ref="A2:L2"/>
    <mergeCell ref="F4:K4"/>
    <mergeCell ref="D4:D6"/>
    <mergeCell ref="E4:E6"/>
    <mergeCell ref="F5:F6"/>
    <mergeCell ref="G5:G6"/>
    <mergeCell ref="H5:H6"/>
    <mergeCell ref="I5:I6"/>
    <mergeCell ref="J5:J6"/>
    <mergeCell ref="K5:K6"/>
    <mergeCell ref="L4:L6"/>
    <mergeCell ref="A3:H3"/>
    <mergeCell ref="A4:C4"/>
    <mergeCell ref="A5:A6"/>
    <mergeCell ref="B5:B6"/>
    <mergeCell ref="C5:C6"/>
    <mergeCell ref="M4:M5"/>
  </mergeCells>
  <extLst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8FEA9FF5-02C3-FFB6-CA64-15C4F8721E1A}" mc:Ignorable="x14ac xr xr2 xr3">
  <dimension ref="A1:M6"/>
  <sheetViews>
    <sheetView showGridLines="0" topLeftCell="A1" workbookViewId="0">
      <pane ySplit="6" topLeftCell="A7" activePane="bottomLeft" state="frozen"/>
      <selection pane="bottomLeft" activeCell="A1" sqref="A1"/>
    </sheetView>
  </sheetViews>
  <sheetFormatPr defaultRowHeight="14.25" defaultColWidth="8.00390625" customHeight="1"/>
  <cols>
    <col min="1" max="3" style="24" width="4.421875" customWidth="1"/>
    <col min="4" max="4" style="24" width="32.00390625" customWidth="1"/>
    <col min="5" max="8" style="24" width="15.7109375" customWidth="1"/>
    <col min="9" max="11" style="24" width="0" hidden="1" customWidth="1"/>
    <col min="12" max="12" style="24" width="17.140625" customWidth="1"/>
    <col min="13" max="13" width="0" hidden="1" customWidth="1"/>
  </cols>
  <sheetData>
    <row r="1" ht="19.5" customHeight="1">
      <c r="A1" s="88" t="s">
        <v>49</v>
      </c>
      <c r="B1" s="88" t="s">
        <v>49</v>
      </c>
      <c r="C1" s="70" t="s">
        <v>49</v>
      </c>
      <c r="D1" s="4" t="s">
        <v>49</v>
      </c>
      <c r="E1" s="4" t="s">
        <v>49</v>
      </c>
      <c r="F1" s="4" t="s">
        <v>49</v>
      </c>
      <c r="G1" s="4" t="s">
        <v>49</v>
      </c>
      <c r="H1" s="4" t="s">
        <v>49</v>
      </c>
      <c r="I1" s="4" t="s">
        <v>49</v>
      </c>
      <c r="J1" s="4" t="s">
        <v>49</v>
      </c>
      <c r="K1" s="4" t="s">
        <v>49</v>
      </c>
      <c r="L1" s="6" t="s">
        <v>214</v>
      </c>
      <c r="M1" t="s">
        <v>49</v>
      </c>
    </row>
    <row r="2" ht="19.5" customHeight="1">
      <c r="A2" s="7" t="s">
        <v>215</v>
      </c>
      <c r="B2" s="7" t="s">
        <v>49</v>
      </c>
      <c r="C2" s="7" t="s">
        <v>49</v>
      </c>
      <c r="D2" s="7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7" t="s">
        <v>49</v>
      </c>
      <c r="L2" s="89" t="s">
        <v>49</v>
      </c>
      <c r="M2" t="s">
        <v>49</v>
      </c>
    </row>
    <row r="3" ht="19.5" customHeight="1">
      <c r="A3" s="8" t="s">
        <v>3</v>
      </c>
      <c r="B3" s="35" t="s">
        <v>49</v>
      </c>
      <c r="C3" s="74" t="s">
        <v>49</v>
      </c>
      <c r="D3" s="35" t="s">
        <v>49</v>
      </c>
      <c r="E3" s="35" t="s">
        <v>49</v>
      </c>
      <c r="F3" s="35" t="s">
        <v>49</v>
      </c>
      <c r="G3" s="35" t="s">
        <v>49</v>
      </c>
      <c r="H3" s="35" t="s">
        <v>49</v>
      </c>
      <c r="I3" s="145" t="s">
        <v>49</v>
      </c>
      <c r="J3" s="145" t="s">
        <v>49</v>
      </c>
      <c r="K3" s="145" t="s">
        <v>49</v>
      </c>
      <c r="L3" s="9" t="s">
        <v>4</v>
      </c>
      <c r="M3" t="s">
        <v>49</v>
      </c>
    </row>
    <row r="4" ht="19.5" customHeight="1" s="127" customFormat="1">
      <c r="A4" s="155" t="s">
        <v>52</v>
      </c>
      <c r="B4" s="156" t="s">
        <v>49</v>
      </c>
      <c r="C4" s="157" t="s">
        <v>49</v>
      </c>
      <c r="D4" s="146" t="s">
        <v>53</v>
      </c>
      <c r="E4" s="146" t="s">
        <v>121</v>
      </c>
      <c r="F4" s="147" t="s">
        <v>104</v>
      </c>
      <c r="G4" s="147" t="s">
        <v>49</v>
      </c>
      <c r="H4" s="147" t="s">
        <v>49</v>
      </c>
      <c r="I4" s="148" t="s">
        <v>49</v>
      </c>
      <c r="J4" s="148" t="s">
        <v>49</v>
      </c>
      <c r="K4" s="148" t="s">
        <v>49</v>
      </c>
      <c r="L4" s="81" t="s">
        <v>105</v>
      </c>
      <c r="M4" s="158" t="s">
        <v>49</v>
      </c>
    </row>
    <row r="5" ht="19.5" customHeight="1" s="127" customFormat="1">
      <c r="A5" s="81" t="s">
        <v>60</v>
      </c>
      <c r="B5" s="110" t="s">
        <v>61</v>
      </c>
      <c r="C5" s="81" t="s">
        <v>62</v>
      </c>
      <c r="D5" s="150" t="s">
        <v>49</v>
      </c>
      <c r="E5" s="150" t="s">
        <v>49</v>
      </c>
      <c r="F5" s="151" t="s">
        <v>122</v>
      </c>
      <c r="G5" s="151" t="s">
        <v>123</v>
      </c>
      <c r="H5" s="151" t="s">
        <v>124</v>
      </c>
      <c r="I5" s="151" t="s">
        <v>211</v>
      </c>
      <c r="J5" s="151" t="s">
        <v>212</v>
      </c>
      <c r="K5" s="151" t="s">
        <v>213</v>
      </c>
      <c r="L5" s="81" t="s">
        <v>49</v>
      </c>
      <c r="M5" s="159" t="s">
        <v>49</v>
      </c>
    </row>
    <row r="6" ht="22.5" customHeight="1" s="57" customFormat="1">
      <c r="A6" s="51" t="s">
        <v>49</v>
      </c>
      <c r="B6" s="51" t="s">
        <v>49</v>
      </c>
      <c r="C6" s="51" t="s">
        <v>49</v>
      </c>
      <c r="D6" s="66" t="s">
        <v>49</v>
      </c>
      <c r="E6" s="67">
        <f>F6+L6</f>
        <v>0</v>
      </c>
      <c r="F6" s="67">
        <f>G6+H6</f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  <c r="M6" s="68" t="s">
        <v>49</v>
      </c>
    </row>
  </sheetData>
  <mergeCells>
    <mergeCell ref="A2:L2"/>
    <mergeCell ref="F4:K4"/>
    <mergeCell ref="D4:D5"/>
    <mergeCell ref="E4:E5"/>
    <mergeCell ref="L4:L5"/>
    <mergeCell ref="A3:H3"/>
    <mergeCell ref="M4:M5"/>
    <mergeCell ref="A4:C4"/>
  </mergeCells>
  <extLst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B3022A9-DA29-83DD-629D-1ACCF86EB626}" mc:Ignorable="x14ac xr xr2 xr3">
  <dimension ref="A1:D37"/>
  <sheetViews>
    <sheetView showGridLines="0" topLeftCell="A1" workbookViewId="0">
      <selection activeCell="A1" sqref="A1"/>
    </sheetView>
  </sheetViews>
  <sheetFormatPr defaultRowHeight="14.25" defaultColWidth="8.00390625" customHeight="1"/>
  <cols>
    <col min="1" max="1" style="24" width="28.57421875" customWidth="1"/>
    <col min="2" max="2" style="24" width="22.8515625" customWidth="1"/>
    <col min="3" max="3" style="24" width="28.57421875" customWidth="1"/>
    <col min="4" max="4" style="24" width="22.8515625" customWidth="1"/>
  </cols>
  <sheetData>
    <row r="1" ht="19.5" customHeight="1">
      <c r="A1" s="4"/>
      <c r="B1" s="5"/>
      <c r="C1" s="5"/>
      <c r="D1" s="6" t="s">
        <v>1</v>
      </c>
    </row>
    <row r="2" ht="19.5" customHeight="1">
      <c r="A2" s="7" t="s">
        <v>2</v>
      </c>
      <c r="B2" s="7"/>
      <c r="C2" s="7"/>
      <c r="D2" s="7"/>
    </row>
    <row r="3" ht="19.5" customHeight="1">
      <c r="A3" s="8" t="s">
        <v>3</v>
      </c>
      <c r="B3" s="8"/>
      <c r="C3" s="8"/>
      <c r="D3" s="9" t="s">
        <v>4</v>
      </c>
    </row>
    <row r="4" ht="19.5" customHeight="1">
      <c r="A4" s="10" t="s">
        <v>5</v>
      </c>
      <c r="B4" s="10"/>
      <c r="C4" s="10" t="s">
        <v>6</v>
      </c>
      <c r="D4" s="10"/>
    </row>
    <row r="5" ht="19.5" customHeight="1">
      <c r="A5" s="10" t="s">
        <v>7</v>
      </c>
      <c r="B5" s="10" t="s">
        <v>8</v>
      </c>
      <c r="C5" s="11" t="s">
        <v>7</v>
      </c>
      <c r="D5" s="10" t="s">
        <v>8</v>
      </c>
    </row>
    <row r="6" ht="19.5" customHeight="1">
      <c r="A6" s="12" t="s">
        <v>9</v>
      </c>
      <c r="B6" s="13">
        <f>SUM(B7:B9)</f>
        <v>148.27</v>
      </c>
      <c r="C6" s="14" t="s">
        <v>10</v>
      </c>
      <c r="D6" s="15"/>
    </row>
    <row r="7" ht="19.5" customHeight="1">
      <c r="A7" s="16" t="s">
        <v>11</v>
      </c>
      <c r="B7" s="13">
        <v>148.27</v>
      </c>
      <c r="C7" s="14" t="s">
        <v>12</v>
      </c>
      <c r="D7" s="15"/>
    </row>
    <row r="8" ht="19.5" customHeight="1">
      <c r="A8" s="17" t="s">
        <v>13</v>
      </c>
      <c r="B8" s="13"/>
      <c r="C8" s="18" t="s">
        <v>14</v>
      </c>
      <c r="D8" s="15"/>
    </row>
    <row r="9" ht="19.5" customHeight="1">
      <c r="A9" s="17" t="s">
        <v>15</v>
      </c>
      <c r="B9" s="13"/>
      <c r="C9" s="18" t="s">
        <v>16</v>
      </c>
      <c r="D9" s="15"/>
    </row>
    <row r="10" ht="19.5" customHeight="1">
      <c r="A10" s="19" t="s">
        <v>17</v>
      </c>
      <c r="B10" s="13"/>
      <c r="C10" s="18" t="s">
        <v>18</v>
      </c>
      <c r="D10" s="15"/>
    </row>
    <row r="11" ht="19.5" customHeight="1">
      <c r="A11" s="19" t="s">
        <v>19</v>
      </c>
      <c r="B11" s="13"/>
      <c r="C11" s="18" t="s">
        <v>20</v>
      </c>
      <c r="D11" s="15"/>
    </row>
    <row r="12" ht="19.5" customHeight="1">
      <c r="A12" s="19" t="s">
        <v>21</v>
      </c>
      <c r="B12" s="13"/>
      <c r="C12" s="18" t="s">
        <v>22</v>
      </c>
      <c r="D12" s="15">
        <v>130.55</v>
      </c>
    </row>
    <row r="13" ht="19.5" customHeight="1">
      <c r="A13" s="20" t="s">
        <v>23</v>
      </c>
      <c r="B13" s="21"/>
      <c r="C13" s="18" t="s">
        <v>24</v>
      </c>
      <c r="D13" s="15">
        <v>6.14</v>
      </c>
    </row>
    <row r="14" ht="19.5" customHeight="1">
      <c r="A14" s="22"/>
      <c r="B14" s="22"/>
      <c r="C14" s="18" t="s">
        <v>25</v>
      </c>
      <c r="D14" s="15"/>
    </row>
    <row r="15" ht="19.5" customHeight="1">
      <c r="A15" s="23"/>
      <c r="B15" s="21"/>
      <c r="C15" s="18" t="s">
        <v>26</v>
      </c>
      <c r="D15" s="15"/>
    </row>
    <row r="16" ht="19.5" customHeight="1">
      <c r="A16" s="19"/>
      <c r="B16" s="15"/>
      <c r="C16" s="18" t="s">
        <v>27</v>
      </c>
      <c r="D16" s="15"/>
    </row>
    <row r="17" ht="19.5" customHeight="1">
      <c r="A17" s="12"/>
      <c r="B17" s="15"/>
      <c r="C17" s="18" t="s">
        <v>28</v>
      </c>
      <c r="D17" s="15"/>
    </row>
    <row r="18" ht="19.5" customHeight="1">
      <c r="A18" s="12"/>
      <c r="B18" s="15"/>
      <c r="C18" s="18" t="s">
        <v>29</v>
      </c>
      <c r="D18" s="15"/>
    </row>
    <row r="19" ht="19.5" customHeight="1">
      <c r="A19" s="12"/>
      <c r="B19" s="15"/>
      <c r="C19" s="18" t="s">
        <v>30</v>
      </c>
      <c r="D19" s="15"/>
    </row>
    <row r="20" ht="19.5" customHeight="1">
      <c r="A20" s="12"/>
      <c r="B20" s="15"/>
      <c r="C20" s="18" t="s">
        <v>31</v>
      </c>
      <c r="D20" s="15"/>
    </row>
    <row r="21" ht="19.5" customHeight="1">
      <c r="A21" s="12"/>
      <c r="B21" s="15"/>
      <c r="C21" s="18" t="s">
        <v>32</v>
      </c>
      <c r="D21" s="15"/>
    </row>
    <row r="22" ht="19.5" customHeight="1">
      <c r="A22" s="22"/>
      <c r="B22" s="22"/>
      <c r="C22" s="18" t="s">
        <v>33</v>
      </c>
      <c r="D22" s="15">
        <v>11.58</v>
      </c>
    </row>
    <row r="23" ht="19.5" customHeight="1">
      <c r="A23" s="12"/>
      <c r="B23" s="15"/>
      <c r="C23" s="18" t="s">
        <v>34</v>
      </c>
      <c r="D23" s="15"/>
    </row>
    <row r="24" ht="19.5" customHeight="1">
      <c r="A24" s="12"/>
      <c r="B24" s="15"/>
      <c r="C24" s="18" t="s">
        <v>35</v>
      </c>
      <c r="D24" s="15"/>
    </row>
    <row r="25" ht="19.5" customHeight="1">
      <c r="A25" s="12"/>
      <c r="B25" s="15"/>
      <c r="C25" s="18" t="s">
        <v>36</v>
      </c>
      <c r="D25" s="15"/>
    </row>
    <row r="26" ht="19.5" customHeight="1">
      <c r="A26" s="12"/>
      <c r="B26" s="15"/>
      <c r="C26" s="18" t="s">
        <v>37</v>
      </c>
      <c r="D26" s="15">
        <f>ROUND(D31-SUM(D6:D25),2)</f>
        <v>0</v>
      </c>
    </row>
    <row r="27" ht="19.5" customHeight="1">
      <c r="A27" s="12"/>
      <c r="B27" s="15"/>
      <c r="C27" s="22"/>
      <c r="D27" s="22"/>
    </row>
    <row r="28" ht="19.5" customHeight="1">
      <c r="A28" s="12"/>
      <c r="B28" s="15"/>
      <c r="C28" s="22"/>
      <c r="D28" s="22"/>
    </row>
    <row r="29" ht="19.5" customHeight="1">
      <c r="A29" s="12"/>
      <c r="B29" s="15"/>
      <c r="C29" s="22"/>
      <c r="D29" s="15"/>
    </row>
    <row r="30" ht="19.5" customHeight="1">
      <c r="A30" s="12"/>
      <c r="B30" s="15"/>
      <c r="D30" s="15"/>
    </row>
    <row r="31" ht="19.5" customHeight="1">
      <c r="A31" s="10" t="s">
        <v>38</v>
      </c>
      <c r="B31" s="15">
        <f>B6+SUM(B10:B13)</f>
        <v>148.27</v>
      </c>
      <c r="C31" s="10" t="s">
        <v>39</v>
      </c>
      <c r="D31" s="13">
        <f>D37-SUM(D34:D36)</f>
        <v>148.27</v>
      </c>
    </row>
    <row r="32" ht="19.5" customHeight="1">
      <c r="A32" s="22"/>
      <c r="B32" s="22"/>
      <c r="C32" s="22"/>
      <c r="D32" s="22"/>
    </row>
    <row r="33" ht="19.5" customHeight="1">
      <c r="A33" s="19" t="s">
        <v>40</v>
      </c>
      <c r="B33" s="15"/>
      <c r="C33" s="22"/>
      <c r="D33" s="22"/>
    </row>
    <row r="34" ht="19.5" customHeight="1">
      <c r="A34" s="19" t="s">
        <v>41</v>
      </c>
      <c r="B34" s="15"/>
      <c r="C34" s="14" t="s">
        <v>42</v>
      </c>
      <c r="D34" s="13"/>
    </row>
    <row r="35" ht="19.5" customHeight="1">
      <c r="A35" s="12" t="s">
        <v>43</v>
      </c>
      <c r="B35" s="15"/>
      <c r="C35" s="14" t="s">
        <v>44</v>
      </c>
      <c r="D35" s="13"/>
    </row>
    <row r="36" ht="19.5" customHeight="1">
      <c r="A36" s="12" t="s">
        <v>45</v>
      </c>
      <c r="B36" s="15"/>
      <c r="C36" s="14" t="s">
        <v>46</v>
      </c>
      <c r="D36" s="13"/>
    </row>
    <row r="37" ht="19.5" customHeight="1">
      <c r="A37" s="10" t="s">
        <v>47</v>
      </c>
      <c r="B37" s="15">
        <f>SUM(B31:B36)</f>
        <v>148.27</v>
      </c>
      <c r="C37" s="10" t="s">
        <v>48</v>
      </c>
      <c r="D37" s="13">
        <v>148.27</v>
      </c>
    </row>
  </sheetData>
  <mergeCells>
    <mergeCell ref="A2:D2"/>
    <mergeCell ref="A4:B4"/>
    <mergeCell ref="C4:D4"/>
    <mergeCell ref="A3:C3"/>
  </mergeCells>
  <extLst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796774C-D2EC-BB2E-C22B-E9348DF4907C}" mc:Ignorable="x14ac xr xr2 xr3">
  <dimension ref="A1:R21"/>
  <sheetViews>
    <sheetView showGridLines="0" topLeftCell="A1" workbookViewId="0">
      <pane ySplit="7" topLeftCell="A8" activePane="bottomLeft" state="frozen"/>
      <selection pane="bottomLeft" activeCell="A1" sqref="A1"/>
    </sheetView>
  </sheetViews>
  <sheetFormatPr defaultRowHeight="14.25" defaultColWidth="10.28125" customHeight="1"/>
  <cols>
    <col min="1" max="2" width="4.28125" customWidth="1"/>
    <col min="3" max="3" style="56" width="4.28125" customWidth="1"/>
    <col min="4" max="4" style="56" width="21.421875" customWidth="1"/>
    <col min="5" max="13" style="28" width="10.00390625" customWidth="1"/>
    <col min="14" max="15" width="10.00390625" customWidth="1"/>
    <col min="16" max="16" style="57" width="10.00390625" customWidth="1"/>
    <col min="17" max="17" style="28" width="10.00390625" customWidth="1"/>
    <col min="18" max="18" width="0" hidden="1" customWidth="1"/>
  </cols>
  <sheetData>
    <row r="1" ht="19.5" customHeight="1">
      <c r="A1" t="s">
        <v>49</v>
      </c>
      <c r="B1" t="s">
        <v>49</v>
      </c>
      <c r="C1" s="25" t="s">
        <v>49</v>
      </c>
      <c r="D1" s="26" t="s">
        <v>49</v>
      </c>
      <c r="E1" s="27" t="s">
        <v>49</v>
      </c>
      <c r="F1" s="27" t="s">
        <v>49</v>
      </c>
      <c r="G1" s="27" t="s">
        <v>49</v>
      </c>
      <c r="H1" s="27" t="s">
        <v>49</v>
      </c>
      <c r="I1" s="27" t="s">
        <v>49</v>
      </c>
      <c r="J1" s="27" t="s">
        <v>49</v>
      </c>
      <c r="K1" s="27" t="s">
        <v>49</v>
      </c>
      <c r="L1" s="27" t="s">
        <v>49</v>
      </c>
      <c r="M1" s="27" t="s">
        <v>49</v>
      </c>
      <c r="N1" t="s">
        <v>49</v>
      </c>
      <c r="O1" t="s">
        <v>49</v>
      </c>
      <c r="P1" s="28" t="s">
        <v>49</v>
      </c>
      <c r="Q1" s="29" t="s">
        <v>50</v>
      </c>
      <c r="R1" t="s">
        <v>49</v>
      </c>
    </row>
    <row r="2" ht="19.5" customHeight="1">
      <c r="A2" t="s">
        <v>49</v>
      </c>
      <c r="B2" t="s">
        <v>49</v>
      </c>
      <c r="C2" s="30" t="s">
        <v>51</v>
      </c>
      <c r="D2" s="30" t="s">
        <v>49</v>
      </c>
      <c r="E2" s="31" t="s">
        <v>49</v>
      </c>
      <c r="F2" s="31" t="s">
        <v>49</v>
      </c>
      <c r="G2" s="31" t="s">
        <v>49</v>
      </c>
      <c r="H2" s="31" t="s">
        <v>49</v>
      </c>
      <c r="I2" s="31" t="s">
        <v>49</v>
      </c>
      <c r="J2" s="31" t="s">
        <v>49</v>
      </c>
      <c r="K2" s="31" t="s">
        <v>49</v>
      </c>
      <c r="L2" s="31" t="s">
        <v>49</v>
      </c>
      <c r="M2" s="31" t="s">
        <v>49</v>
      </c>
      <c r="N2" s="30" t="s">
        <v>49</v>
      </c>
      <c r="O2" s="30" t="s">
        <v>49</v>
      </c>
      <c r="P2" s="31" t="s">
        <v>49</v>
      </c>
      <c r="Q2" s="31" t="s">
        <v>49</v>
      </c>
      <c r="R2" t="s">
        <v>49</v>
      </c>
    </row>
    <row r="3" ht="19.5" customHeight="1" s="32" customFormat="1">
      <c r="A3" s="33" t="s">
        <v>3</v>
      </c>
      <c r="B3" s="33" t="s">
        <v>49</v>
      </c>
      <c r="C3" s="8" t="s">
        <v>49</v>
      </c>
      <c r="D3" s="34" t="s">
        <v>49</v>
      </c>
      <c r="E3" s="34" t="s">
        <v>49</v>
      </c>
      <c r="F3" s="35" t="s">
        <v>49</v>
      </c>
      <c r="G3" s="35" t="s">
        <v>49</v>
      </c>
      <c r="H3" s="35" t="s">
        <v>49</v>
      </c>
      <c r="I3" s="35" t="s">
        <v>49</v>
      </c>
      <c r="J3" s="36" t="s">
        <v>49</v>
      </c>
      <c r="K3" s="36" t="s">
        <v>49</v>
      </c>
      <c r="L3" s="36" t="s">
        <v>49</v>
      </c>
      <c r="M3" s="36" t="s">
        <v>49</v>
      </c>
      <c r="N3" s="37" t="s">
        <v>49</v>
      </c>
      <c r="O3" s="37" t="s">
        <v>49</v>
      </c>
      <c r="P3" s="38" t="s">
        <v>4</v>
      </c>
      <c r="Q3" s="39" t="s">
        <v>49</v>
      </c>
      <c r="R3" s="37" t="s">
        <v>49</v>
      </c>
    </row>
    <row r="4" ht="19.5" customHeight="1" s="40" customFormat="1">
      <c r="A4" s="41" t="s">
        <v>52</v>
      </c>
      <c r="B4" s="42" t="s">
        <v>49</v>
      </c>
      <c r="C4" s="43" t="s">
        <v>52</v>
      </c>
      <c r="D4" s="44" t="s">
        <v>53</v>
      </c>
      <c r="E4" s="44" t="s">
        <v>54</v>
      </c>
      <c r="F4" s="45" t="s">
        <v>55</v>
      </c>
      <c r="G4" s="45" t="s">
        <v>49</v>
      </c>
      <c r="H4" s="45" t="s">
        <v>49</v>
      </c>
      <c r="I4" s="45" t="s">
        <v>49</v>
      </c>
      <c r="J4" s="44" t="s">
        <v>56</v>
      </c>
      <c r="K4" s="44" t="s">
        <v>57</v>
      </c>
      <c r="L4" s="44" t="s">
        <v>58</v>
      </c>
      <c r="M4" s="44" t="s">
        <v>59</v>
      </c>
      <c r="N4" s="44" t="s">
        <v>40</v>
      </c>
      <c r="O4" s="44" t="s">
        <v>41</v>
      </c>
      <c r="P4" s="46" t="s">
        <v>43</v>
      </c>
      <c r="Q4" s="45" t="s">
        <v>45</v>
      </c>
      <c r="R4" s="47" t="s">
        <v>49</v>
      </c>
    </row>
    <row r="5" ht="22.5" customHeight="1" s="40" customFormat="1">
      <c r="A5" s="41" t="s">
        <v>60</v>
      </c>
      <c r="B5" s="41" t="s">
        <v>61</v>
      </c>
      <c r="C5" s="43" t="s">
        <v>62</v>
      </c>
      <c r="D5" s="44" t="s">
        <v>49</v>
      </c>
      <c r="E5" s="44" t="s">
        <v>49</v>
      </c>
      <c r="F5" s="44" t="s">
        <v>63</v>
      </c>
      <c r="G5" s="44" t="s">
        <v>64</v>
      </c>
      <c r="H5" s="44" t="s">
        <v>65</v>
      </c>
      <c r="I5" s="44" t="s">
        <v>66</v>
      </c>
      <c r="J5" s="44" t="s">
        <v>54</v>
      </c>
      <c r="K5" s="44" t="s">
        <v>49</v>
      </c>
      <c r="L5" s="44" t="s">
        <v>49</v>
      </c>
      <c r="M5" s="44" t="s">
        <v>49</v>
      </c>
      <c r="N5" s="44" t="s">
        <v>49</v>
      </c>
      <c r="O5" s="44" t="s">
        <v>49</v>
      </c>
      <c r="P5" s="48" t="s">
        <v>49</v>
      </c>
      <c r="Q5" s="44" t="s">
        <v>49</v>
      </c>
      <c r="R5" s="47" t="s">
        <v>49</v>
      </c>
    </row>
    <row r="6" ht="22.5" customHeight="1" s="40" customFormat="1">
      <c r="A6" s="42" t="s">
        <v>49</v>
      </c>
      <c r="B6" s="42" t="s">
        <v>49</v>
      </c>
      <c r="C6" s="43" t="s">
        <v>49</v>
      </c>
      <c r="D6" s="44" t="s">
        <v>49</v>
      </c>
      <c r="E6" s="44" t="s">
        <v>49</v>
      </c>
      <c r="F6" s="44" t="s">
        <v>49</v>
      </c>
      <c r="G6" s="44" t="s">
        <v>49</v>
      </c>
      <c r="H6" s="44" t="s">
        <v>49</v>
      </c>
      <c r="I6" s="44" t="s">
        <v>49</v>
      </c>
      <c r="J6" s="44" t="s">
        <v>49</v>
      </c>
      <c r="K6" s="44" t="s">
        <v>49</v>
      </c>
      <c r="L6" s="44" t="s">
        <v>49</v>
      </c>
      <c r="M6" s="44" t="s">
        <v>49</v>
      </c>
      <c r="N6" s="44" t="s">
        <v>49</v>
      </c>
      <c r="O6" s="44" t="s">
        <v>49</v>
      </c>
      <c r="P6" s="48" t="s">
        <v>49</v>
      </c>
      <c r="Q6" s="44" t="s">
        <v>49</v>
      </c>
      <c r="R6" s="47" t="s">
        <v>49</v>
      </c>
    </row>
    <row r="7" ht="22.5" customHeight="1" s="49" customFormat="1">
      <c r="A7" s="50" t="s">
        <v>49</v>
      </c>
      <c r="B7" s="50" t="s">
        <v>49</v>
      </c>
      <c r="C7" s="51" t="s">
        <v>49</v>
      </c>
      <c r="D7" s="52" t="s">
        <v>67</v>
      </c>
      <c r="E7" s="53">
        <f t="shared" si="0" ref="E7:E21">F7+SUM(J7:Q7)</f>
        <v>148.27</v>
      </c>
      <c r="F7" s="53">
        <f t="shared" si="1" ref="F7:F21">SUM(G7:I7)</f>
        <v>148.27</v>
      </c>
      <c r="G7" s="53">
        <v>148.27</v>
      </c>
      <c r="H7" s="53">
        <v>0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3">
        <v>0</v>
      </c>
      <c r="O7" s="53">
        <v>0</v>
      </c>
      <c r="P7" s="54">
        <v>0</v>
      </c>
      <c r="Q7" s="53">
        <v>0</v>
      </c>
      <c r="R7" s="55" t="s">
        <v>49</v>
      </c>
    </row>
    <row r="8" ht="22.5" customHeight="1">
      <c r="A8" s="50" t="s">
        <v>68</v>
      </c>
      <c r="B8" s="50" t="s">
        <v>49</v>
      </c>
      <c r="C8" s="51" t="s">
        <v>49</v>
      </c>
      <c r="D8" s="52" t="s">
        <v>69</v>
      </c>
      <c r="E8" s="53">
        <f t="shared" si="0"/>
        <v>130.55</v>
      </c>
      <c r="F8" s="53">
        <f t="shared" si="1"/>
        <v>130.55</v>
      </c>
      <c r="G8" s="53">
        <v>130.55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  <c r="P8" s="54">
        <v>0</v>
      </c>
      <c r="Q8" s="53">
        <v>0</v>
      </c>
      <c r="R8" s="55" t="s">
        <v>68</v>
      </c>
    </row>
    <row r="9" ht="22.5" customHeight="1">
      <c r="A9" s="50" t="s">
        <v>49</v>
      </c>
      <c r="B9" s="50" t="s">
        <v>70</v>
      </c>
      <c r="C9" s="51" t="s">
        <v>49</v>
      </c>
      <c r="D9" s="52" t="s">
        <v>71</v>
      </c>
      <c r="E9" s="53">
        <f t="shared" si="0"/>
        <v>16.06</v>
      </c>
      <c r="F9" s="53">
        <f t="shared" si="1"/>
        <v>16.06</v>
      </c>
      <c r="G9" s="53">
        <v>16.06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>
        <v>0</v>
      </c>
      <c r="P9" s="54">
        <v>0</v>
      </c>
      <c r="Q9" s="53">
        <v>0</v>
      </c>
      <c r="R9" s="55" t="s">
        <v>72</v>
      </c>
    </row>
    <row r="10" ht="22.5" customHeight="1">
      <c r="A10" s="50" t="s">
        <v>49</v>
      </c>
      <c r="B10" s="50" t="s">
        <v>49</v>
      </c>
      <c r="C10" s="51" t="s">
        <v>73</v>
      </c>
      <c r="D10" s="52" t="s">
        <v>74</v>
      </c>
      <c r="E10" s="53">
        <f t="shared" si="0"/>
        <v>2.79</v>
      </c>
      <c r="F10" s="53">
        <f t="shared" si="1"/>
        <v>2.79</v>
      </c>
      <c r="G10" s="53">
        <v>2.79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4">
        <v>0</v>
      </c>
      <c r="Q10" s="53">
        <v>0</v>
      </c>
      <c r="R10" s="55" t="s">
        <v>75</v>
      </c>
    </row>
    <row r="11" ht="22.5" customHeight="1">
      <c r="A11" s="50" t="s">
        <v>49</v>
      </c>
      <c r="B11" s="50" t="s">
        <v>49</v>
      </c>
      <c r="C11" s="51" t="s">
        <v>70</v>
      </c>
      <c r="D11" s="52" t="s">
        <v>76</v>
      </c>
      <c r="E11" s="53">
        <f t="shared" si="0"/>
        <v>13.27</v>
      </c>
      <c r="F11" s="53">
        <f t="shared" si="1"/>
        <v>13.27</v>
      </c>
      <c r="G11" s="53">
        <v>13.27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4">
        <v>0</v>
      </c>
      <c r="Q11" s="53">
        <v>0</v>
      </c>
      <c r="R11" s="55" t="s">
        <v>77</v>
      </c>
    </row>
    <row r="12" ht="22.5" customHeight="1">
      <c r="A12" s="50" t="s">
        <v>49</v>
      </c>
      <c r="B12" s="50" t="s">
        <v>78</v>
      </c>
      <c r="C12" s="51" t="s">
        <v>49</v>
      </c>
      <c r="D12" s="52" t="s">
        <v>79</v>
      </c>
      <c r="E12" s="53">
        <f t="shared" si="0"/>
        <v>114.32</v>
      </c>
      <c r="F12" s="53">
        <f t="shared" si="1"/>
        <v>114.32</v>
      </c>
      <c r="G12" s="53">
        <v>114.32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4">
        <v>0</v>
      </c>
      <c r="Q12" s="53">
        <v>0</v>
      </c>
      <c r="R12" s="55" t="s">
        <v>80</v>
      </c>
    </row>
    <row r="13" ht="22.5" customHeight="1">
      <c r="A13" s="50" t="s">
        <v>49</v>
      </c>
      <c r="B13" s="50" t="s">
        <v>49</v>
      </c>
      <c r="C13" s="51" t="s">
        <v>81</v>
      </c>
      <c r="D13" s="52" t="s">
        <v>82</v>
      </c>
      <c r="E13" s="53">
        <f t="shared" si="0"/>
        <v>114.32</v>
      </c>
      <c r="F13" s="53">
        <f t="shared" si="1"/>
        <v>114.32</v>
      </c>
      <c r="G13" s="53">
        <v>114.32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4">
        <v>0</v>
      </c>
      <c r="Q13" s="53">
        <v>0</v>
      </c>
      <c r="R13" s="55" t="s">
        <v>83</v>
      </c>
    </row>
    <row r="14" ht="22.5" customHeight="1">
      <c r="A14" s="50" t="s">
        <v>49</v>
      </c>
      <c r="B14" s="50" t="s">
        <v>81</v>
      </c>
      <c r="C14" s="51" t="s">
        <v>49</v>
      </c>
      <c r="D14" s="52" t="s">
        <v>84</v>
      </c>
      <c r="E14" s="53">
        <f t="shared" si="0"/>
        <v>0.17</v>
      </c>
      <c r="F14" s="53">
        <f t="shared" si="1"/>
        <v>0.17</v>
      </c>
      <c r="G14" s="53">
        <v>0.17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4">
        <v>0</v>
      </c>
      <c r="Q14" s="53">
        <v>0</v>
      </c>
      <c r="R14" s="55" t="s">
        <v>85</v>
      </c>
    </row>
    <row r="15" ht="22.5" customHeight="1">
      <c r="A15" s="50" t="s">
        <v>49</v>
      </c>
      <c r="B15" s="50" t="s">
        <v>49</v>
      </c>
      <c r="C15" s="51" t="s">
        <v>81</v>
      </c>
      <c r="D15" s="52" t="s">
        <v>86</v>
      </c>
      <c r="E15" s="53">
        <f t="shared" si="0"/>
        <v>0.17</v>
      </c>
      <c r="F15" s="53">
        <f t="shared" si="1"/>
        <v>0.17</v>
      </c>
      <c r="G15" s="53">
        <v>0.17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4">
        <v>0</v>
      </c>
      <c r="Q15" s="53">
        <v>0</v>
      </c>
      <c r="R15" s="55" t="s">
        <v>87</v>
      </c>
    </row>
    <row r="16" ht="22.5" customHeight="1">
      <c r="A16" s="50" t="s">
        <v>88</v>
      </c>
      <c r="B16" s="50" t="s">
        <v>49</v>
      </c>
      <c r="C16" s="51" t="s">
        <v>49</v>
      </c>
      <c r="D16" s="52" t="s">
        <v>89</v>
      </c>
      <c r="E16" s="53">
        <f t="shared" si="0"/>
        <v>6.14</v>
      </c>
      <c r="F16" s="53">
        <f t="shared" si="1"/>
        <v>6.14</v>
      </c>
      <c r="G16" s="53">
        <v>6.14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4">
        <v>0</v>
      </c>
      <c r="Q16" s="53">
        <v>0</v>
      </c>
      <c r="R16" s="55" t="s">
        <v>88</v>
      </c>
    </row>
    <row r="17" ht="22.5" customHeight="1">
      <c r="A17" s="50" t="s">
        <v>49</v>
      </c>
      <c r="B17" s="50" t="s">
        <v>90</v>
      </c>
      <c r="C17" s="51" t="s">
        <v>49</v>
      </c>
      <c r="D17" s="52" t="s">
        <v>91</v>
      </c>
      <c r="E17" s="53">
        <f t="shared" si="0"/>
        <v>6.14</v>
      </c>
      <c r="F17" s="53">
        <f t="shared" si="1"/>
        <v>6.14</v>
      </c>
      <c r="G17" s="53">
        <v>6.14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4">
        <v>0</v>
      </c>
      <c r="Q17" s="53">
        <v>0</v>
      </c>
      <c r="R17" s="55" t="s">
        <v>92</v>
      </c>
    </row>
    <row r="18" ht="22.5" customHeight="1">
      <c r="A18" s="50" t="s">
        <v>49</v>
      </c>
      <c r="B18" s="50" t="s">
        <v>49</v>
      </c>
      <c r="C18" s="51" t="s">
        <v>73</v>
      </c>
      <c r="D18" s="52" t="s">
        <v>93</v>
      </c>
      <c r="E18" s="53">
        <f t="shared" si="0"/>
        <v>6.14</v>
      </c>
      <c r="F18" s="53">
        <f t="shared" si="1"/>
        <v>6.14</v>
      </c>
      <c r="G18" s="53">
        <v>6.14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4">
        <v>0</v>
      </c>
      <c r="Q18" s="53">
        <v>0</v>
      </c>
      <c r="R18" s="55" t="s">
        <v>94</v>
      </c>
    </row>
    <row r="19" ht="22.5" customHeight="1">
      <c r="A19" s="50" t="s">
        <v>95</v>
      </c>
      <c r="B19" s="50" t="s">
        <v>49</v>
      </c>
      <c r="C19" s="51" t="s">
        <v>49</v>
      </c>
      <c r="D19" s="52" t="s">
        <v>96</v>
      </c>
      <c r="E19" s="53">
        <f t="shared" si="0"/>
        <v>11.58</v>
      </c>
      <c r="F19" s="53">
        <f t="shared" si="1"/>
        <v>11.58</v>
      </c>
      <c r="G19" s="53">
        <v>11.58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4">
        <v>0</v>
      </c>
      <c r="Q19" s="53">
        <v>0</v>
      </c>
      <c r="R19" s="55" t="s">
        <v>95</v>
      </c>
    </row>
    <row r="20" ht="22.5" customHeight="1">
      <c r="A20" s="50" t="s">
        <v>49</v>
      </c>
      <c r="B20" s="50" t="s">
        <v>97</v>
      </c>
      <c r="C20" s="51" t="s">
        <v>49</v>
      </c>
      <c r="D20" s="52" t="s">
        <v>98</v>
      </c>
      <c r="E20" s="53">
        <f t="shared" si="0"/>
        <v>11.58</v>
      </c>
      <c r="F20" s="53">
        <f t="shared" si="1"/>
        <v>11.58</v>
      </c>
      <c r="G20" s="53">
        <v>11.58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4">
        <v>0</v>
      </c>
      <c r="Q20" s="53">
        <v>0</v>
      </c>
      <c r="R20" s="55" t="s">
        <v>99</v>
      </c>
    </row>
    <row r="21" ht="22.5" customHeight="1">
      <c r="A21" s="50" t="s">
        <v>49</v>
      </c>
      <c r="B21" s="50" t="s">
        <v>49</v>
      </c>
      <c r="C21" s="51" t="s">
        <v>73</v>
      </c>
      <c r="D21" s="52" t="s">
        <v>100</v>
      </c>
      <c r="E21" s="53">
        <f t="shared" si="0"/>
        <v>11.58</v>
      </c>
      <c r="F21" s="53">
        <f t="shared" si="1"/>
        <v>11.58</v>
      </c>
      <c r="G21" s="53">
        <v>11.58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  <c r="P21" s="54">
        <v>0</v>
      </c>
      <c r="Q21" s="53">
        <v>0</v>
      </c>
      <c r="R21" s="55" t="s">
        <v>101</v>
      </c>
    </row>
  </sheetData>
  <mergeCells>
    <mergeCell ref="C2:Q2"/>
    <mergeCell ref="D4:D6"/>
    <mergeCell ref="E4:E6"/>
    <mergeCell ref="F5:F6"/>
    <mergeCell ref="G5:G6"/>
    <mergeCell ref="H5:H6"/>
    <mergeCell ref="I5:I6"/>
    <mergeCell ref="K4:K6"/>
    <mergeCell ref="L4:L6"/>
    <mergeCell ref="F4:I4"/>
    <mergeCell ref="J4:J6"/>
    <mergeCell ref="A4:C4"/>
    <mergeCell ref="C5:C6"/>
    <mergeCell ref="B5:B6"/>
    <mergeCell ref="A5:A6"/>
    <mergeCell ref="A3:I3"/>
    <mergeCell ref="M4:M6"/>
    <mergeCell ref="P4:P6"/>
    <mergeCell ref="N4:N6"/>
    <mergeCell ref="O4:O6"/>
    <mergeCell ref="Q4:Q6"/>
    <mergeCell ref="P3:Q3"/>
  </mergeCells>
  <extLst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88EBD9CB-CC19-E0A9-11BA-08BBC8EC7151}" mc:Ignorable="x14ac xr xr2 xr3">
  <dimension ref="A1:I20"/>
  <sheetViews>
    <sheetView showGridLines="0" topLeftCell="A1" workbookViewId="0">
      <pane ySplit="5" topLeftCell="A6" activePane="bottomLeft" state="frozen"/>
      <selection pane="bottomLeft" activeCell="A1" sqref="A1:H1"/>
    </sheetView>
  </sheetViews>
  <sheetFormatPr defaultRowHeight="14.25" defaultColWidth="7.8515625" customHeight="1"/>
  <cols>
    <col min="1" max="1" style="69" width="7.140625" customWidth="1"/>
    <col min="2" max="3" width="7.140625" customWidth="1"/>
    <col min="4" max="4" style="69" width="42.8515625" customWidth="1"/>
    <col min="5" max="8" style="69" width="20.00390625" customWidth="1"/>
    <col min="9" max="9" width="0" hidden="1" customWidth="1"/>
  </cols>
  <sheetData>
    <row r="1" ht="19.5" customHeight="1">
      <c r="A1" s="6" t="s">
        <v>102</v>
      </c>
      <c r="B1" s="6" t="s">
        <v>49</v>
      </c>
      <c r="C1" s="6" t="s">
        <v>49</v>
      </c>
      <c r="D1" s="58" t="s">
        <v>49</v>
      </c>
      <c r="E1" s="58" t="s">
        <v>49</v>
      </c>
      <c r="F1" s="58" t="s">
        <v>49</v>
      </c>
      <c r="G1" s="58" t="s">
        <v>49</v>
      </c>
      <c r="H1" s="58" t="s">
        <v>49</v>
      </c>
      <c r="I1" t="s">
        <v>49</v>
      </c>
    </row>
    <row r="2" ht="19.5" customHeight="1">
      <c r="A2" s="7" t="s">
        <v>103</v>
      </c>
      <c r="B2" s="7" t="s">
        <v>49</v>
      </c>
      <c r="C2" s="7" t="s">
        <v>49</v>
      </c>
      <c r="D2" s="59" t="s">
        <v>49</v>
      </c>
      <c r="E2" s="59" t="s">
        <v>49</v>
      </c>
      <c r="F2" s="59" t="s">
        <v>49</v>
      </c>
      <c r="G2" s="59" t="s">
        <v>49</v>
      </c>
      <c r="H2" s="59" t="s">
        <v>49</v>
      </c>
      <c r="I2" t="s">
        <v>49</v>
      </c>
    </row>
    <row r="3" ht="19.5" customHeight="1">
      <c r="A3" s="60" t="s">
        <v>3</v>
      </c>
      <c r="B3" s="61" t="s">
        <v>49</v>
      </c>
      <c r="C3" s="61" t="s">
        <v>49</v>
      </c>
      <c r="D3" s="60" t="s">
        <v>49</v>
      </c>
      <c r="E3" s="60" t="s">
        <v>49</v>
      </c>
      <c r="F3" s="60" t="s">
        <v>49</v>
      </c>
      <c r="G3" s="60" t="s">
        <v>49</v>
      </c>
      <c r="H3" s="62" t="s">
        <v>4</v>
      </c>
      <c r="I3" t="s">
        <v>49</v>
      </c>
    </row>
    <row r="4" ht="19.5" customHeight="1" s="40" customFormat="1">
      <c r="A4" s="63" t="s">
        <v>52</v>
      </c>
      <c r="B4" s="63" t="s">
        <v>49</v>
      </c>
      <c r="C4" s="63" t="s">
        <v>49</v>
      </c>
      <c r="D4" s="46" t="s">
        <v>53</v>
      </c>
      <c r="E4" s="43" t="s">
        <v>54</v>
      </c>
      <c r="F4" s="43" t="s">
        <v>104</v>
      </c>
      <c r="G4" s="43" t="s">
        <v>105</v>
      </c>
      <c r="H4" s="43" t="s">
        <v>46</v>
      </c>
      <c r="I4" s="64" t="s">
        <v>49</v>
      </c>
    </row>
    <row r="5" ht="19.5" customHeight="1" s="40" customFormat="1">
      <c r="A5" s="63" t="s">
        <v>60</v>
      </c>
      <c r="B5" s="41" t="s">
        <v>61</v>
      </c>
      <c r="C5" s="41" t="s">
        <v>62</v>
      </c>
      <c r="D5" s="43" t="s">
        <v>53</v>
      </c>
      <c r="E5" s="46" t="s">
        <v>49</v>
      </c>
      <c r="F5" s="46" t="s">
        <v>49</v>
      </c>
      <c r="G5" s="46" t="s">
        <v>49</v>
      </c>
      <c r="H5" s="46" t="s">
        <v>49</v>
      </c>
      <c r="I5" s="47" t="s">
        <v>49</v>
      </c>
    </row>
    <row r="6" ht="19.5" customHeight="1" s="57" customFormat="1">
      <c r="A6" s="65" t="s">
        <v>49</v>
      </c>
      <c r="B6" s="50" t="s">
        <v>49</v>
      </c>
      <c r="C6" s="50" t="s">
        <v>49</v>
      </c>
      <c r="D6" s="66" t="s">
        <v>67</v>
      </c>
      <c r="E6" s="67">
        <f t="shared" si="0" ref="E6:E20">SUM(F6:H6)</f>
        <v>148.27</v>
      </c>
      <c r="F6" s="67">
        <v>143.27</v>
      </c>
      <c r="G6" s="67">
        <v>5</v>
      </c>
      <c r="H6" s="67">
        <v>0</v>
      </c>
      <c r="I6" s="68" t="s">
        <v>49</v>
      </c>
    </row>
    <row r="7" ht="19.5" customHeight="1">
      <c r="A7" s="65" t="s">
        <v>68</v>
      </c>
      <c r="B7" s="50" t="s">
        <v>49</v>
      </c>
      <c r="C7" s="50" t="s">
        <v>49</v>
      </c>
      <c r="D7" s="66" t="s">
        <v>69</v>
      </c>
      <c r="E7" s="67">
        <f t="shared" si="0"/>
        <v>130.55</v>
      </c>
      <c r="F7" s="67">
        <v>125.55</v>
      </c>
      <c r="G7" s="67">
        <v>5</v>
      </c>
      <c r="H7" s="67">
        <v>0</v>
      </c>
      <c r="I7" s="68" t="s">
        <v>68</v>
      </c>
    </row>
    <row r="8" ht="19.5" customHeight="1">
      <c r="A8" s="65" t="s">
        <v>49</v>
      </c>
      <c r="B8" s="50" t="s">
        <v>70</v>
      </c>
      <c r="C8" s="50" t="s">
        <v>49</v>
      </c>
      <c r="D8" s="66" t="s">
        <v>71</v>
      </c>
      <c r="E8" s="67">
        <f t="shared" si="0"/>
        <v>16.06</v>
      </c>
      <c r="F8" s="67">
        <v>16.06</v>
      </c>
      <c r="G8" s="67">
        <v>0</v>
      </c>
      <c r="H8" s="67">
        <v>0</v>
      </c>
      <c r="I8" s="68" t="s">
        <v>72</v>
      </c>
    </row>
    <row r="9" ht="19.5" customHeight="1">
      <c r="A9" s="65" t="s">
        <v>49</v>
      </c>
      <c r="B9" s="50" t="s">
        <v>49</v>
      </c>
      <c r="C9" s="50" t="s">
        <v>73</v>
      </c>
      <c r="D9" s="66" t="s">
        <v>74</v>
      </c>
      <c r="E9" s="67">
        <f t="shared" si="0"/>
        <v>2.79</v>
      </c>
      <c r="F9" s="67">
        <v>2.79</v>
      </c>
      <c r="G9" s="67">
        <v>0</v>
      </c>
      <c r="H9" s="67">
        <v>0</v>
      </c>
      <c r="I9" s="68" t="s">
        <v>75</v>
      </c>
    </row>
    <row r="10" ht="19.5" customHeight="1">
      <c r="A10" s="65" t="s">
        <v>49</v>
      </c>
      <c r="B10" s="50" t="s">
        <v>49</v>
      </c>
      <c r="C10" s="50" t="s">
        <v>70</v>
      </c>
      <c r="D10" s="66" t="s">
        <v>76</v>
      </c>
      <c r="E10" s="67">
        <f t="shared" si="0"/>
        <v>13.27</v>
      </c>
      <c r="F10" s="67">
        <v>13.27</v>
      </c>
      <c r="G10" s="67">
        <v>0</v>
      </c>
      <c r="H10" s="67">
        <v>0</v>
      </c>
      <c r="I10" s="68" t="s">
        <v>77</v>
      </c>
    </row>
    <row r="11" ht="19.5" customHeight="1">
      <c r="A11" s="65" t="s">
        <v>49</v>
      </c>
      <c r="B11" s="50" t="s">
        <v>78</v>
      </c>
      <c r="C11" s="50" t="s">
        <v>49</v>
      </c>
      <c r="D11" s="66" t="s">
        <v>79</v>
      </c>
      <c r="E11" s="67">
        <f t="shared" si="0"/>
        <v>114.32</v>
      </c>
      <c r="F11" s="67">
        <v>109.32</v>
      </c>
      <c r="G11" s="67">
        <v>5</v>
      </c>
      <c r="H11" s="67">
        <v>0</v>
      </c>
      <c r="I11" s="68" t="s">
        <v>80</v>
      </c>
    </row>
    <row r="12" ht="19.5" customHeight="1">
      <c r="A12" s="65" t="s">
        <v>49</v>
      </c>
      <c r="B12" s="50" t="s">
        <v>49</v>
      </c>
      <c r="C12" s="50" t="s">
        <v>81</v>
      </c>
      <c r="D12" s="66" t="s">
        <v>82</v>
      </c>
      <c r="E12" s="67">
        <f t="shared" si="0"/>
        <v>114.32</v>
      </c>
      <c r="F12" s="67">
        <v>109.32</v>
      </c>
      <c r="G12" s="67">
        <v>5</v>
      </c>
      <c r="H12" s="67">
        <v>0</v>
      </c>
      <c r="I12" s="68" t="s">
        <v>83</v>
      </c>
    </row>
    <row r="13" ht="19.5" customHeight="1">
      <c r="A13" s="65" t="s">
        <v>49</v>
      </c>
      <c r="B13" s="50" t="s">
        <v>81</v>
      </c>
      <c r="C13" s="50" t="s">
        <v>49</v>
      </c>
      <c r="D13" s="66" t="s">
        <v>84</v>
      </c>
      <c r="E13" s="67">
        <f t="shared" si="0"/>
        <v>0.17</v>
      </c>
      <c r="F13" s="67">
        <v>0.17</v>
      </c>
      <c r="G13" s="67">
        <v>0</v>
      </c>
      <c r="H13" s="67">
        <v>0</v>
      </c>
      <c r="I13" s="68" t="s">
        <v>85</v>
      </c>
    </row>
    <row r="14" ht="19.5" customHeight="1">
      <c r="A14" s="65" t="s">
        <v>49</v>
      </c>
      <c r="B14" s="50" t="s">
        <v>49</v>
      </c>
      <c r="C14" s="50" t="s">
        <v>81</v>
      </c>
      <c r="D14" s="66" t="s">
        <v>86</v>
      </c>
      <c r="E14" s="67">
        <f t="shared" si="0"/>
        <v>0.17</v>
      </c>
      <c r="F14" s="67">
        <v>0.17</v>
      </c>
      <c r="G14" s="67">
        <v>0</v>
      </c>
      <c r="H14" s="67">
        <v>0</v>
      </c>
      <c r="I14" s="68" t="s">
        <v>87</v>
      </c>
    </row>
    <row r="15" ht="19.5" customHeight="1">
      <c r="A15" s="65" t="s">
        <v>88</v>
      </c>
      <c r="B15" s="50" t="s">
        <v>49</v>
      </c>
      <c r="C15" s="50" t="s">
        <v>49</v>
      </c>
      <c r="D15" s="66" t="s">
        <v>89</v>
      </c>
      <c r="E15" s="67">
        <f t="shared" si="0"/>
        <v>6.14</v>
      </c>
      <c r="F15" s="67">
        <v>6.14</v>
      </c>
      <c r="G15" s="67">
        <v>0</v>
      </c>
      <c r="H15" s="67">
        <v>0</v>
      </c>
      <c r="I15" s="68" t="s">
        <v>88</v>
      </c>
    </row>
    <row r="16" ht="19.5" customHeight="1">
      <c r="A16" s="65" t="s">
        <v>49</v>
      </c>
      <c r="B16" s="50" t="s">
        <v>90</v>
      </c>
      <c r="C16" s="50" t="s">
        <v>49</v>
      </c>
      <c r="D16" s="66" t="s">
        <v>91</v>
      </c>
      <c r="E16" s="67">
        <f t="shared" si="0"/>
        <v>6.14</v>
      </c>
      <c r="F16" s="67">
        <v>6.14</v>
      </c>
      <c r="G16" s="67">
        <v>0</v>
      </c>
      <c r="H16" s="67">
        <v>0</v>
      </c>
      <c r="I16" s="68" t="s">
        <v>92</v>
      </c>
    </row>
    <row r="17" ht="19.5" customHeight="1">
      <c r="A17" s="65" t="s">
        <v>49</v>
      </c>
      <c r="B17" s="50" t="s">
        <v>49</v>
      </c>
      <c r="C17" s="50" t="s">
        <v>73</v>
      </c>
      <c r="D17" s="66" t="s">
        <v>93</v>
      </c>
      <c r="E17" s="67">
        <f t="shared" si="0"/>
        <v>6.14</v>
      </c>
      <c r="F17" s="67">
        <v>6.14</v>
      </c>
      <c r="G17" s="67">
        <v>0</v>
      </c>
      <c r="H17" s="67">
        <v>0</v>
      </c>
      <c r="I17" s="68" t="s">
        <v>94</v>
      </c>
    </row>
    <row r="18" ht="19.5" customHeight="1">
      <c r="A18" s="65" t="s">
        <v>95</v>
      </c>
      <c r="B18" s="50" t="s">
        <v>49</v>
      </c>
      <c r="C18" s="50" t="s">
        <v>49</v>
      </c>
      <c r="D18" s="66" t="s">
        <v>96</v>
      </c>
      <c r="E18" s="67">
        <f t="shared" si="0"/>
        <v>11.58</v>
      </c>
      <c r="F18" s="67">
        <v>11.58</v>
      </c>
      <c r="G18" s="67">
        <v>0</v>
      </c>
      <c r="H18" s="67">
        <v>0</v>
      </c>
      <c r="I18" s="68" t="s">
        <v>95</v>
      </c>
    </row>
    <row r="19" ht="19.5" customHeight="1">
      <c r="A19" s="65" t="s">
        <v>49</v>
      </c>
      <c r="B19" s="50" t="s">
        <v>97</v>
      </c>
      <c r="C19" s="50" t="s">
        <v>49</v>
      </c>
      <c r="D19" s="66" t="s">
        <v>98</v>
      </c>
      <c r="E19" s="67">
        <f t="shared" si="0"/>
        <v>11.58</v>
      </c>
      <c r="F19" s="67">
        <v>11.58</v>
      </c>
      <c r="G19" s="67">
        <v>0</v>
      </c>
      <c r="H19" s="67">
        <v>0</v>
      </c>
      <c r="I19" s="68" t="s">
        <v>99</v>
      </c>
    </row>
    <row r="20" ht="19.5" customHeight="1">
      <c r="A20" s="65" t="s">
        <v>49</v>
      </c>
      <c r="B20" s="50" t="s">
        <v>49</v>
      </c>
      <c r="C20" s="50" t="s">
        <v>73</v>
      </c>
      <c r="D20" s="66" t="s">
        <v>100</v>
      </c>
      <c r="E20" s="67">
        <f t="shared" si="0"/>
        <v>11.58</v>
      </c>
      <c r="F20" s="67">
        <v>11.58</v>
      </c>
      <c r="G20" s="67">
        <v>0</v>
      </c>
      <c r="H20" s="67">
        <v>0</v>
      </c>
      <c r="I20" s="68" t="s">
        <v>101</v>
      </c>
    </row>
  </sheetData>
  <mergeCells>
    <mergeCell ref="A2:H2"/>
    <mergeCell ref="E4:E5"/>
    <mergeCell ref="F4:F5"/>
    <mergeCell ref="G4:G5"/>
    <mergeCell ref="H4:H5"/>
    <mergeCell ref="D4:D5"/>
    <mergeCell ref="A4:C4"/>
    <mergeCell ref="A1:H1"/>
    <mergeCell ref="A3:G3"/>
    <mergeCell ref="I4:I5"/>
  </mergeCells>
  <extLst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50D0DA4-6A8F-1C44-79FA-91AC5C3A0368}" mc:Ignorable="x14ac xr xr2 xr3">
  <dimension ref="A1:G35"/>
  <sheetViews>
    <sheetView showGridLines="0" topLeftCell="A1" workbookViewId="0">
      <selection activeCell="A1" sqref="A1"/>
    </sheetView>
  </sheetViews>
  <sheetFormatPr defaultRowHeight="14.25" defaultColWidth="8.00390625" customHeight="1"/>
  <cols>
    <col min="1" max="1" style="24" width="29.140625" customWidth="1"/>
    <col min="2" max="2" style="24" width="24.28125" customWidth="1"/>
    <col min="3" max="3" style="24" width="29.7109375" customWidth="1"/>
    <col min="4" max="7" style="24" width="17.140625" customWidth="1"/>
  </cols>
  <sheetData>
    <row r="1" ht="19.5" customHeight="1">
      <c r="A1" s="4"/>
      <c r="B1" s="5"/>
      <c r="C1" s="5"/>
      <c r="D1" s="70"/>
      <c r="E1" s="71"/>
      <c r="F1" s="70"/>
      <c r="G1" s="6" t="s">
        <v>106</v>
      </c>
    </row>
    <row r="2" ht="19.5" customHeight="1">
      <c r="A2" s="7" t="s">
        <v>107</v>
      </c>
      <c r="B2" s="7"/>
      <c r="C2" s="7"/>
      <c r="D2" s="7"/>
      <c r="E2" s="72"/>
      <c r="F2" s="73"/>
      <c r="G2" s="73"/>
    </row>
    <row r="3" ht="19.5" customHeight="1">
      <c r="A3" s="8" t="s">
        <v>3</v>
      </c>
      <c r="B3" s="8"/>
      <c r="C3" s="8"/>
      <c r="D3" s="74"/>
      <c r="E3" s="8"/>
      <c r="F3" s="74"/>
      <c r="G3" s="75" t="s">
        <v>4</v>
      </c>
    </row>
    <row r="4" ht="19.5" customHeight="1">
      <c r="A4" s="10" t="s">
        <v>5</v>
      </c>
      <c r="B4" s="10"/>
      <c r="C4" s="10" t="s">
        <v>6</v>
      </c>
      <c r="D4" s="10"/>
      <c r="E4" s="76"/>
      <c r="F4" s="77"/>
      <c r="G4" s="77"/>
    </row>
    <row r="5" ht="19.5" customHeight="1">
      <c r="A5" s="78" t="s">
        <v>7</v>
      </c>
      <c r="B5" s="78" t="s">
        <v>8</v>
      </c>
      <c r="C5" s="79" t="s">
        <v>7</v>
      </c>
      <c r="D5" s="10" t="s">
        <v>8</v>
      </c>
      <c r="E5" s="76"/>
      <c r="F5" s="77"/>
      <c r="G5" s="77"/>
    </row>
    <row r="6" ht="19.5" customHeight="1">
      <c r="A6" s="78"/>
      <c r="B6" s="78"/>
      <c r="C6" s="80"/>
      <c r="D6" s="81" t="s">
        <v>108</v>
      </c>
      <c r="E6" s="81" t="s">
        <v>109</v>
      </c>
      <c r="F6" s="81" t="s">
        <v>110</v>
      </c>
      <c r="G6" s="81" t="s">
        <v>111</v>
      </c>
    </row>
    <row r="7" ht="19.5" customHeight="1">
      <c r="A7" s="82" t="s">
        <v>112</v>
      </c>
      <c r="B7" s="83">
        <v>148.27</v>
      </c>
      <c r="C7" s="84" t="s">
        <v>10</v>
      </c>
      <c r="D7" s="15">
        <f t="shared" si="0" ref="D7:D35">SUM(E7:G7)</f>
        <v>0</v>
      </c>
      <c r="E7" s="15"/>
      <c r="F7" s="15"/>
      <c r="G7" s="15"/>
    </row>
    <row r="8" ht="19.5" customHeight="1">
      <c r="A8" s="85" t="s">
        <v>113</v>
      </c>
      <c r="B8" s="83"/>
      <c r="C8" s="84" t="s">
        <v>12</v>
      </c>
      <c r="D8" s="15">
        <f t="shared" si="0"/>
        <v>0</v>
      </c>
      <c r="E8" s="15"/>
      <c r="F8" s="15"/>
      <c r="G8" s="15"/>
    </row>
    <row r="9" ht="19.5" customHeight="1">
      <c r="A9" s="85" t="s">
        <v>114</v>
      </c>
      <c r="B9" s="86"/>
      <c r="C9" s="84" t="s">
        <v>14</v>
      </c>
      <c r="D9" s="15">
        <f t="shared" si="0"/>
        <v>0</v>
      </c>
      <c r="E9" s="15"/>
      <c r="F9" s="15"/>
      <c r="G9" s="15"/>
    </row>
    <row r="10" ht="19.5" customHeight="1">
      <c r="A10" s="22"/>
      <c r="B10" s="22"/>
      <c r="C10" s="84" t="s">
        <v>16</v>
      </c>
      <c r="D10" s="15">
        <f t="shared" si="0"/>
        <v>0</v>
      </c>
      <c r="E10" s="15"/>
      <c r="F10" s="15"/>
      <c r="G10" s="15"/>
    </row>
    <row r="11" ht="19.5" customHeight="1">
      <c r="A11" s="85"/>
      <c r="B11" s="86"/>
      <c r="C11" s="84" t="s">
        <v>18</v>
      </c>
      <c r="D11" s="15">
        <f t="shared" si="0"/>
        <v>0</v>
      </c>
      <c r="E11" s="15"/>
      <c r="F11" s="15"/>
      <c r="G11" s="15"/>
    </row>
    <row r="12" ht="19.5" customHeight="1">
      <c r="A12" s="85"/>
      <c r="B12" s="86"/>
      <c r="C12" s="84" t="s">
        <v>20</v>
      </c>
      <c r="D12" s="15">
        <f t="shared" si="0"/>
        <v>0</v>
      </c>
      <c r="E12" s="15"/>
      <c r="F12" s="15"/>
      <c r="G12" s="15"/>
    </row>
    <row r="13" ht="19.5" customHeight="1">
      <c r="A13" s="85"/>
      <c r="B13" s="86"/>
      <c r="C13" s="84" t="s">
        <v>22</v>
      </c>
      <c r="D13" s="15">
        <f t="shared" si="0"/>
        <v>130.55</v>
      </c>
      <c r="E13" s="15">
        <v>130.55</v>
      </c>
      <c r="F13" s="15"/>
      <c r="G13" s="15"/>
    </row>
    <row r="14" ht="19.5" customHeight="1">
      <c r="A14" s="85"/>
      <c r="B14" s="86"/>
      <c r="C14" s="84" t="s">
        <v>24</v>
      </c>
      <c r="D14" s="15">
        <f t="shared" si="0"/>
        <v>6.14</v>
      </c>
      <c r="E14" s="15">
        <v>6.14</v>
      </c>
      <c r="F14" s="15"/>
      <c r="G14" s="15"/>
    </row>
    <row r="15" ht="19.5" customHeight="1">
      <c r="A15" s="85"/>
      <c r="B15" s="86"/>
      <c r="C15" s="84" t="s">
        <v>25</v>
      </c>
      <c r="D15" s="15">
        <f t="shared" si="0"/>
        <v>0</v>
      </c>
      <c r="E15" s="15"/>
      <c r="F15" s="15"/>
      <c r="G15" s="15"/>
    </row>
    <row r="16" ht="19.5" customHeight="1">
      <c r="A16" s="85"/>
      <c r="B16" s="86"/>
      <c r="C16" s="84" t="s">
        <v>26</v>
      </c>
      <c r="D16" s="15">
        <f t="shared" si="0"/>
        <v>0</v>
      </c>
      <c r="E16" s="15"/>
      <c r="F16" s="15"/>
      <c r="G16" s="15"/>
    </row>
    <row r="17" ht="19.5" customHeight="1">
      <c r="A17" s="85"/>
      <c r="B17" s="86"/>
      <c r="C17" s="84" t="s">
        <v>27</v>
      </c>
      <c r="D17" s="15">
        <f t="shared" si="0"/>
        <v>0</v>
      </c>
      <c r="E17" s="15"/>
      <c r="F17" s="15"/>
      <c r="G17" s="15"/>
    </row>
    <row r="18" ht="19.5" customHeight="1">
      <c r="A18" s="82"/>
      <c r="B18" s="86"/>
      <c r="C18" s="84" t="s">
        <v>28</v>
      </c>
      <c r="D18" s="15">
        <f t="shared" si="0"/>
        <v>0</v>
      </c>
      <c r="E18" s="15"/>
      <c r="F18" s="15"/>
      <c r="G18" s="15"/>
    </row>
    <row r="19" ht="19.5" customHeight="1">
      <c r="A19" s="85"/>
      <c r="B19" s="86"/>
      <c r="C19" s="84" t="s">
        <v>29</v>
      </c>
      <c r="D19" s="15">
        <f t="shared" si="0"/>
        <v>0</v>
      </c>
      <c r="E19" s="15"/>
      <c r="F19" s="15"/>
      <c r="G19" s="15"/>
    </row>
    <row r="20" ht="19.5" customHeight="1">
      <c r="A20" s="87"/>
      <c r="B20" s="83"/>
      <c r="C20" s="84" t="s">
        <v>30</v>
      </c>
      <c r="D20" s="15">
        <f t="shared" si="0"/>
        <v>0</v>
      </c>
      <c r="E20" s="15"/>
      <c r="F20" s="15"/>
      <c r="G20" s="15"/>
    </row>
    <row r="21" ht="19.5" customHeight="1">
      <c r="A21" s="82"/>
      <c r="B21" s="86"/>
      <c r="C21" s="84" t="s">
        <v>31</v>
      </c>
      <c r="D21" s="15">
        <f t="shared" si="0"/>
        <v>0</v>
      </c>
      <c r="E21" s="15"/>
      <c r="F21" s="15"/>
      <c r="G21" s="15"/>
    </row>
    <row r="22" ht="19.5" customHeight="1">
      <c r="A22" s="82"/>
      <c r="B22" s="86"/>
      <c r="C22" s="84" t="s">
        <v>32</v>
      </c>
      <c r="D22" s="15">
        <f t="shared" si="0"/>
        <v>0</v>
      </c>
      <c r="E22" s="15"/>
      <c r="F22" s="15"/>
      <c r="G22" s="15"/>
    </row>
    <row r="23" ht="19.5" customHeight="1">
      <c r="A23" s="22"/>
      <c r="B23" s="22"/>
      <c r="C23" s="84" t="s">
        <v>33</v>
      </c>
      <c r="D23" s="15">
        <f t="shared" si="0"/>
        <v>11.58</v>
      </c>
      <c r="E23" s="15">
        <v>11.58</v>
      </c>
      <c r="F23" s="15"/>
      <c r="G23" s="15"/>
    </row>
    <row r="24" ht="19.5" customHeight="1">
      <c r="A24" s="82"/>
      <c r="B24" s="83"/>
      <c r="C24" s="84" t="s">
        <v>34</v>
      </c>
      <c r="D24" s="15">
        <f t="shared" si="0"/>
        <v>0</v>
      </c>
      <c r="E24" s="15"/>
      <c r="F24" s="15"/>
      <c r="G24" s="15"/>
    </row>
    <row r="25" ht="19.5" customHeight="1">
      <c r="A25" s="82"/>
      <c r="B25" s="83"/>
      <c r="C25" s="84" t="s">
        <v>35</v>
      </c>
      <c r="D25" s="15">
        <f t="shared" si="0"/>
        <v>0</v>
      </c>
      <c r="E25" s="15"/>
      <c r="F25" s="15"/>
      <c r="G25" s="15"/>
    </row>
    <row r="26" ht="19.5" customHeight="1">
      <c r="A26" s="85"/>
      <c r="B26" s="83"/>
      <c r="C26" s="84" t="s">
        <v>36</v>
      </c>
      <c r="D26" s="15">
        <f t="shared" si="0"/>
        <v>0</v>
      </c>
      <c r="E26" s="15"/>
      <c r="F26" s="15"/>
      <c r="G26" s="15"/>
    </row>
    <row r="27" ht="19.5" customHeight="1">
      <c r="A27" s="82"/>
      <c r="B27" s="83"/>
      <c r="C27" s="84" t="s">
        <v>37</v>
      </c>
      <c r="D27" s="15">
        <f t="shared" si="1" ref="D27:G27">ROUND(D31-SUM(D7:D26),2)</f>
        <v>0</v>
      </c>
      <c r="E27" s="15">
        <f t="shared" si="1"/>
        <v>0</v>
      </c>
      <c r="F27" s="15">
        <f t="shared" si="1"/>
        <v>0</v>
      </c>
      <c r="G27" s="15">
        <f t="shared" si="1"/>
        <v>0</v>
      </c>
    </row>
    <row r="28" ht="19.5" customHeight="1">
      <c r="A28" s="82"/>
      <c r="B28" s="83"/>
      <c r="C28" s="22"/>
      <c r="D28" s="22"/>
      <c r="E28" s="22"/>
      <c r="F28" s="22"/>
      <c r="G28" s="22"/>
    </row>
    <row r="29" ht="19.5" customHeight="1">
      <c r="A29" s="82"/>
      <c r="B29" s="83"/>
      <c r="C29" s="22"/>
      <c r="D29" s="22"/>
      <c r="E29" s="22"/>
      <c r="F29" s="22"/>
      <c r="G29" s="22"/>
    </row>
    <row r="30" ht="19.5" customHeight="1">
      <c r="A30" s="82"/>
      <c r="B30" s="83"/>
      <c r="C30" s="84"/>
      <c r="D30" s="15"/>
      <c r="E30" s="15"/>
      <c r="F30" s="15"/>
      <c r="G30" s="15"/>
    </row>
    <row r="31" ht="19.5" customHeight="1">
      <c r="A31" s="82" t="s">
        <v>115</v>
      </c>
      <c r="B31" s="83">
        <f>SUM(B7:B9)</f>
        <v>148.27</v>
      </c>
      <c r="C31" s="84" t="s">
        <v>116</v>
      </c>
      <c r="D31" s="15">
        <f t="shared" si="2" ref="D31:G31">D35-D33</f>
        <v>148.27</v>
      </c>
      <c r="E31" s="15">
        <f t="shared" si="2"/>
        <v>148.27</v>
      </c>
      <c r="F31" s="15">
        <f t="shared" si="2"/>
        <v>0</v>
      </c>
      <c r="G31" s="15">
        <f t="shared" si="2"/>
        <v>0</v>
      </c>
    </row>
    <row r="32" ht="19.5" customHeight="1">
      <c r="A32" s="82"/>
      <c r="B32" s="83"/>
      <c r="C32" s="84"/>
      <c r="D32" s="15"/>
      <c r="E32" s="15"/>
      <c r="F32" s="15"/>
      <c r="G32" s="15"/>
    </row>
    <row r="33" ht="19.5" customHeight="1">
      <c r="A33" s="82" t="s">
        <v>45</v>
      </c>
      <c r="B33" s="83"/>
      <c r="C33" s="84" t="s">
        <v>46</v>
      </c>
      <c r="D33" s="15">
        <f t="shared" si="0"/>
        <v>0</v>
      </c>
      <c r="E33" s="15"/>
      <c r="F33" s="15"/>
      <c r="G33" s="15"/>
    </row>
    <row r="34" ht="19.5" customHeight="1">
      <c r="A34" s="82"/>
      <c r="B34" s="83"/>
      <c r="C34" s="84"/>
      <c r="D34" s="15"/>
      <c r="E34" s="15"/>
      <c r="F34" s="15"/>
      <c r="G34" s="15"/>
    </row>
    <row r="35" ht="19.5" customHeight="1">
      <c r="A35" s="82" t="s">
        <v>117</v>
      </c>
      <c r="B35" s="83">
        <f>B31+B33</f>
        <v>148.27</v>
      </c>
      <c r="C35" s="84" t="s">
        <v>118</v>
      </c>
      <c r="D35" s="15">
        <f t="shared" si="0"/>
        <v>148.27</v>
      </c>
      <c r="E35" s="15">
        <v>148.27</v>
      </c>
      <c r="F35" s="15"/>
      <c r="G35" s="15"/>
    </row>
  </sheetData>
  <mergeCells>
    <mergeCell ref="A2:G2"/>
    <mergeCell ref="A4:B4"/>
    <mergeCell ref="C4:G4"/>
    <mergeCell ref="D5:G5"/>
    <mergeCell ref="A5:A6"/>
    <mergeCell ref="B5:B6"/>
    <mergeCell ref="C5:C6"/>
    <mergeCell ref="A3:F3"/>
  </mergeCells>
  <extLst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7AC11CE-1AAD-062D-FEFB-62EA43417581}" mc:Ignorable="x14ac xr xr2 xr3">
  <dimension ref="A1:J20"/>
  <sheetViews>
    <sheetView showGridLines="0" topLeftCell="A1" workbookViewId="0">
      <pane ySplit="6" topLeftCell="A7" activePane="bottomLeft" state="frozen"/>
      <selection pane="bottomLeft" activeCell="A1" sqref="A1"/>
    </sheetView>
  </sheetViews>
  <sheetFormatPr defaultRowHeight="14.25" defaultColWidth="8.00390625" customHeight="1"/>
  <cols>
    <col min="1" max="3" style="24" width="5.7109375" customWidth="1"/>
    <col min="4" max="4" style="24" width="31.421875" customWidth="1"/>
    <col min="5" max="7" style="24" width="17.140625" customWidth="1"/>
    <col min="8" max="8" width="17.140625" customWidth="1"/>
    <col min="9" max="9" style="24" width="17.140625" customWidth="1"/>
    <col min="10" max="10" width="0" hidden="1" customWidth="1"/>
  </cols>
  <sheetData>
    <row r="1" ht="19.5" customHeight="1">
      <c r="A1" s="88" t="s">
        <v>49</v>
      </c>
      <c r="B1" s="88" t="s">
        <v>49</v>
      </c>
      <c r="C1" s="70" t="s">
        <v>49</v>
      </c>
      <c r="D1" s="4" t="s">
        <v>49</v>
      </c>
      <c r="E1" s="4" t="s">
        <v>49</v>
      </c>
      <c r="F1" s="4" t="s">
        <v>49</v>
      </c>
      <c r="G1" s="4" t="s">
        <v>49</v>
      </c>
      <c r="H1" s="38" t="s">
        <v>119</v>
      </c>
      <c r="I1" s="6" t="s">
        <v>49</v>
      </c>
      <c r="J1" t="s">
        <v>49</v>
      </c>
    </row>
    <row r="2" ht="19.5" customHeight="1">
      <c r="A2" s="7" t="s">
        <v>120</v>
      </c>
      <c r="B2" s="7" t="s">
        <v>49</v>
      </c>
      <c r="C2" s="7" t="s">
        <v>49</v>
      </c>
      <c r="D2" s="7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89" t="s">
        <v>49</v>
      </c>
      <c r="J2" t="s">
        <v>49</v>
      </c>
    </row>
    <row r="3" ht="19.5" customHeight="1">
      <c r="A3" s="8" t="s">
        <v>3</v>
      </c>
      <c r="B3" s="35" t="s">
        <v>49</v>
      </c>
      <c r="C3" s="34" t="s">
        <v>49</v>
      </c>
      <c r="D3" s="35" t="s">
        <v>49</v>
      </c>
      <c r="E3" s="35" t="s">
        <v>49</v>
      </c>
      <c r="F3" s="35" t="s">
        <v>49</v>
      </c>
      <c r="G3" s="35" t="s">
        <v>49</v>
      </c>
      <c r="H3" s="90" t="s">
        <v>49</v>
      </c>
      <c r="I3" s="9" t="s">
        <v>4</v>
      </c>
      <c r="J3" t="s">
        <v>49</v>
      </c>
    </row>
    <row r="4" ht="19.5" customHeight="1">
      <c r="A4" s="91" t="s">
        <v>52</v>
      </c>
      <c r="B4" s="92" t="s">
        <v>49</v>
      </c>
      <c r="C4" s="93" t="s">
        <v>49</v>
      </c>
      <c r="D4" s="79" t="s">
        <v>53</v>
      </c>
      <c r="E4" s="79" t="s">
        <v>121</v>
      </c>
      <c r="F4" s="94" t="s">
        <v>104</v>
      </c>
      <c r="G4" s="94" t="s">
        <v>49</v>
      </c>
      <c r="H4" s="95" t="s">
        <v>49</v>
      </c>
      <c r="I4" s="10" t="s">
        <v>105</v>
      </c>
      <c r="J4" s="96" t="s">
        <v>52</v>
      </c>
    </row>
    <row r="5" ht="19.5" customHeight="1">
      <c r="A5" s="11" t="s">
        <v>60</v>
      </c>
      <c r="B5" s="97" t="s">
        <v>61</v>
      </c>
      <c r="C5" s="98" t="s">
        <v>62</v>
      </c>
      <c r="D5" s="99" t="s">
        <v>49</v>
      </c>
      <c r="E5" s="99" t="s">
        <v>49</v>
      </c>
      <c r="F5" s="100" t="s">
        <v>122</v>
      </c>
      <c r="G5" s="100" t="s">
        <v>123</v>
      </c>
      <c r="H5" s="101" t="s">
        <v>124</v>
      </c>
      <c r="I5" s="10" t="s">
        <v>49</v>
      </c>
      <c r="J5" s="102" t="s">
        <v>49</v>
      </c>
    </row>
    <row r="6" ht="19.5" customHeight="1" s="57" customFormat="1">
      <c r="A6" s="103" t="s">
        <v>49</v>
      </c>
      <c r="B6" s="103" t="s">
        <v>49</v>
      </c>
      <c r="C6" s="103" t="s">
        <v>49</v>
      </c>
      <c r="D6" s="52" t="s">
        <v>67</v>
      </c>
      <c r="E6" s="104">
        <f t="shared" si="0" ref="E6:E20">F6+I6</f>
        <v>148.27</v>
      </c>
      <c r="F6" s="104">
        <f t="shared" si="1" ref="F6:F20">SUM(G6:H6)</f>
        <v>143.27</v>
      </c>
      <c r="G6" s="104">
        <v>132.69</v>
      </c>
      <c r="H6" s="105">
        <v>10.58</v>
      </c>
      <c r="I6" s="104">
        <v>5</v>
      </c>
      <c r="J6" s="106" t="s">
        <v>49</v>
      </c>
    </row>
    <row r="7" ht="19.5" customHeight="1">
      <c r="A7" s="103" t="s">
        <v>68</v>
      </c>
      <c r="B7" s="103" t="s">
        <v>49</v>
      </c>
      <c r="C7" s="103" t="s">
        <v>49</v>
      </c>
      <c r="D7" s="52" t="s">
        <v>69</v>
      </c>
      <c r="E7" s="104">
        <f t="shared" si="0"/>
        <v>130.55</v>
      </c>
      <c r="F7" s="104">
        <f t="shared" si="1"/>
        <v>125.55</v>
      </c>
      <c r="G7" s="104">
        <v>114.97</v>
      </c>
      <c r="H7" s="105">
        <v>10.58</v>
      </c>
      <c r="I7" s="104">
        <v>5</v>
      </c>
      <c r="J7" s="106" t="s">
        <v>68</v>
      </c>
    </row>
    <row r="8" ht="19.5" customHeight="1">
      <c r="A8" s="103" t="s">
        <v>49</v>
      </c>
      <c r="B8" s="103" t="s">
        <v>70</v>
      </c>
      <c r="C8" s="103" t="s">
        <v>49</v>
      </c>
      <c r="D8" s="52" t="s">
        <v>71</v>
      </c>
      <c r="E8" s="104">
        <f t="shared" si="0"/>
        <v>16.06</v>
      </c>
      <c r="F8" s="104">
        <f t="shared" si="1"/>
        <v>16.06</v>
      </c>
      <c r="G8" s="104">
        <v>16.06</v>
      </c>
      <c r="H8" s="105">
        <v>0</v>
      </c>
      <c r="I8" s="104">
        <v>0</v>
      </c>
      <c r="J8" s="106" t="s">
        <v>72</v>
      </c>
    </row>
    <row r="9" ht="19.5" customHeight="1">
      <c r="A9" s="103" t="s">
        <v>49</v>
      </c>
      <c r="B9" s="103" t="s">
        <v>49</v>
      </c>
      <c r="C9" s="103" t="s">
        <v>73</v>
      </c>
      <c r="D9" s="52" t="s">
        <v>74</v>
      </c>
      <c r="E9" s="104">
        <f t="shared" si="0"/>
        <v>2.79</v>
      </c>
      <c r="F9" s="104">
        <f t="shared" si="1"/>
        <v>2.79</v>
      </c>
      <c r="G9" s="104">
        <v>2.79</v>
      </c>
      <c r="H9" s="105">
        <v>0</v>
      </c>
      <c r="I9" s="104">
        <v>0</v>
      </c>
      <c r="J9" s="106" t="s">
        <v>75</v>
      </c>
    </row>
    <row r="10" ht="19.5" customHeight="1">
      <c r="A10" s="103" t="s">
        <v>49</v>
      </c>
      <c r="B10" s="103" t="s">
        <v>49</v>
      </c>
      <c r="C10" s="103" t="s">
        <v>70</v>
      </c>
      <c r="D10" s="52" t="s">
        <v>76</v>
      </c>
      <c r="E10" s="104">
        <f t="shared" si="0"/>
        <v>13.27</v>
      </c>
      <c r="F10" s="104">
        <f t="shared" si="1"/>
        <v>13.27</v>
      </c>
      <c r="G10" s="104">
        <v>13.27</v>
      </c>
      <c r="H10" s="105">
        <v>0</v>
      </c>
      <c r="I10" s="104">
        <v>0</v>
      </c>
      <c r="J10" s="106" t="s">
        <v>77</v>
      </c>
    </row>
    <row r="11" ht="19.5" customHeight="1">
      <c r="A11" s="103" t="s">
        <v>49</v>
      </c>
      <c r="B11" s="103" t="s">
        <v>78</v>
      </c>
      <c r="C11" s="103" t="s">
        <v>49</v>
      </c>
      <c r="D11" s="52" t="s">
        <v>79</v>
      </c>
      <c r="E11" s="104">
        <f t="shared" si="0"/>
        <v>114.32</v>
      </c>
      <c r="F11" s="104">
        <f t="shared" si="1"/>
        <v>109.32</v>
      </c>
      <c r="G11" s="104">
        <v>98.74</v>
      </c>
      <c r="H11" s="105">
        <v>10.58</v>
      </c>
      <c r="I11" s="104">
        <v>5</v>
      </c>
      <c r="J11" s="106" t="s">
        <v>80</v>
      </c>
    </row>
    <row r="12" ht="19.5" customHeight="1">
      <c r="A12" s="103" t="s">
        <v>49</v>
      </c>
      <c r="B12" s="103" t="s">
        <v>49</v>
      </c>
      <c r="C12" s="103" t="s">
        <v>81</v>
      </c>
      <c r="D12" s="52" t="s">
        <v>82</v>
      </c>
      <c r="E12" s="104">
        <f t="shared" si="0"/>
        <v>114.32</v>
      </c>
      <c r="F12" s="104">
        <f t="shared" si="1"/>
        <v>109.32</v>
      </c>
      <c r="G12" s="104">
        <v>98.74</v>
      </c>
      <c r="H12" s="105">
        <v>10.58</v>
      </c>
      <c r="I12" s="104">
        <v>5</v>
      </c>
      <c r="J12" s="106" t="s">
        <v>83</v>
      </c>
    </row>
    <row r="13" ht="19.5" customHeight="1">
      <c r="A13" s="103" t="s">
        <v>49</v>
      </c>
      <c r="B13" s="103" t="s">
        <v>81</v>
      </c>
      <c r="C13" s="103" t="s">
        <v>49</v>
      </c>
      <c r="D13" s="52" t="s">
        <v>84</v>
      </c>
      <c r="E13" s="104">
        <f t="shared" si="0"/>
        <v>0.17</v>
      </c>
      <c r="F13" s="104">
        <f t="shared" si="1"/>
        <v>0.17</v>
      </c>
      <c r="G13" s="104">
        <v>0.17</v>
      </c>
      <c r="H13" s="105">
        <v>0</v>
      </c>
      <c r="I13" s="104">
        <v>0</v>
      </c>
      <c r="J13" s="106" t="s">
        <v>85</v>
      </c>
    </row>
    <row r="14" ht="19.5" customHeight="1">
      <c r="A14" s="103" t="s">
        <v>49</v>
      </c>
      <c r="B14" s="103" t="s">
        <v>49</v>
      </c>
      <c r="C14" s="103" t="s">
        <v>81</v>
      </c>
      <c r="D14" s="52" t="s">
        <v>86</v>
      </c>
      <c r="E14" s="104">
        <f t="shared" si="0"/>
        <v>0.17</v>
      </c>
      <c r="F14" s="104">
        <f t="shared" si="1"/>
        <v>0.17</v>
      </c>
      <c r="G14" s="104">
        <v>0.17</v>
      </c>
      <c r="H14" s="105">
        <v>0</v>
      </c>
      <c r="I14" s="104">
        <v>0</v>
      </c>
      <c r="J14" s="106" t="s">
        <v>87</v>
      </c>
    </row>
    <row r="15" ht="19.5" customHeight="1">
      <c r="A15" s="103" t="s">
        <v>88</v>
      </c>
      <c r="B15" s="103" t="s">
        <v>49</v>
      </c>
      <c r="C15" s="103" t="s">
        <v>49</v>
      </c>
      <c r="D15" s="52" t="s">
        <v>89</v>
      </c>
      <c r="E15" s="104">
        <f t="shared" si="0"/>
        <v>6.14</v>
      </c>
      <c r="F15" s="104">
        <f t="shared" si="1"/>
        <v>6.14</v>
      </c>
      <c r="G15" s="104">
        <v>6.14</v>
      </c>
      <c r="H15" s="105">
        <v>0</v>
      </c>
      <c r="I15" s="104">
        <v>0</v>
      </c>
      <c r="J15" s="106" t="s">
        <v>88</v>
      </c>
    </row>
    <row r="16" ht="19.5" customHeight="1">
      <c r="A16" s="103" t="s">
        <v>49</v>
      </c>
      <c r="B16" s="103" t="s">
        <v>90</v>
      </c>
      <c r="C16" s="103" t="s">
        <v>49</v>
      </c>
      <c r="D16" s="52" t="s">
        <v>91</v>
      </c>
      <c r="E16" s="104">
        <f t="shared" si="0"/>
        <v>6.14</v>
      </c>
      <c r="F16" s="104">
        <f t="shared" si="1"/>
        <v>6.14</v>
      </c>
      <c r="G16" s="104">
        <v>6.14</v>
      </c>
      <c r="H16" s="105">
        <v>0</v>
      </c>
      <c r="I16" s="104">
        <v>0</v>
      </c>
      <c r="J16" s="106" t="s">
        <v>92</v>
      </c>
    </row>
    <row r="17" ht="19.5" customHeight="1">
      <c r="A17" s="103" t="s">
        <v>49</v>
      </c>
      <c r="B17" s="103" t="s">
        <v>49</v>
      </c>
      <c r="C17" s="103" t="s">
        <v>73</v>
      </c>
      <c r="D17" s="52" t="s">
        <v>93</v>
      </c>
      <c r="E17" s="104">
        <f t="shared" si="0"/>
        <v>6.14</v>
      </c>
      <c r="F17" s="104">
        <f t="shared" si="1"/>
        <v>6.14</v>
      </c>
      <c r="G17" s="104">
        <v>6.14</v>
      </c>
      <c r="H17" s="105">
        <v>0</v>
      </c>
      <c r="I17" s="104">
        <v>0</v>
      </c>
      <c r="J17" s="106" t="s">
        <v>94</v>
      </c>
    </row>
    <row r="18" ht="19.5" customHeight="1">
      <c r="A18" s="103" t="s">
        <v>95</v>
      </c>
      <c r="B18" s="103" t="s">
        <v>49</v>
      </c>
      <c r="C18" s="103" t="s">
        <v>49</v>
      </c>
      <c r="D18" s="52" t="s">
        <v>96</v>
      </c>
      <c r="E18" s="104">
        <f t="shared" si="0"/>
        <v>11.58</v>
      </c>
      <c r="F18" s="104">
        <f t="shared" si="1"/>
        <v>11.58</v>
      </c>
      <c r="G18" s="104">
        <v>11.58</v>
      </c>
      <c r="H18" s="105">
        <v>0</v>
      </c>
      <c r="I18" s="104">
        <v>0</v>
      </c>
      <c r="J18" s="106" t="s">
        <v>95</v>
      </c>
    </row>
    <row r="19" ht="19.5" customHeight="1">
      <c r="A19" s="103" t="s">
        <v>49</v>
      </c>
      <c r="B19" s="103" t="s">
        <v>97</v>
      </c>
      <c r="C19" s="103" t="s">
        <v>49</v>
      </c>
      <c r="D19" s="52" t="s">
        <v>98</v>
      </c>
      <c r="E19" s="104">
        <f t="shared" si="0"/>
        <v>11.58</v>
      </c>
      <c r="F19" s="104">
        <f t="shared" si="1"/>
        <v>11.58</v>
      </c>
      <c r="G19" s="104">
        <v>11.58</v>
      </c>
      <c r="H19" s="105">
        <v>0</v>
      </c>
      <c r="I19" s="104">
        <v>0</v>
      </c>
      <c r="J19" s="106" t="s">
        <v>99</v>
      </c>
    </row>
    <row r="20" ht="19.5" customHeight="1">
      <c r="A20" s="103" t="s">
        <v>49</v>
      </c>
      <c r="B20" s="103" t="s">
        <v>49</v>
      </c>
      <c r="C20" s="103" t="s">
        <v>73</v>
      </c>
      <c r="D20" s="52" t="s">
        <v>100</v>
      </c>
      <c r="E20" s="104">
        <f t="shared" si="0"/>
        <v>11.58</v>
      </c>
      <c r="F20" s="104">
        <f t="shared" si="1"/>
        <v>11.58</v>
      </c>
      <c r="G20" s="104">
        <v>11.58</v>
      </c>
      <c r="H20" s="105">
        <v>0</v>
      </c>
      <c r="I20" s="104">
        <v>0</v>
      </c>
      <c r="J20" s="106" t="s">
        <v>101</v>
      </c>
    </row>
  </sheetData>
  <mergeCells>
    <mergeCell ref="A2:I2"/>
    <mergeCell ref="F4:H4"/>
    <mergeCell ref="D4:D5"/>
    <mergeCell ref="E4:E5"/>
    <mergeCell ref="I4:I5"/>
    <mergeCell ref="A3:H3"/>
    <mergeCell ref="H1:I1"/>
    <mergeCell ref="A4:C4"/>
    <mergeCell ref="J4:J5"/>
  </mergeCells>
  <extLst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84831CBC-3F0E-25E9-19E1-73E14B6C116E}" mc:Ignorable="x14ac xr xr2 xr3">
  <dimension ref="A1:J20"/>
  <sheetViews>
    <sheetView showGridLines="0" topLeftCell="A1" workbookViewId="0">
      <pane ySplit="5" topLeftCell="A6" activePane="bottomLeft" state="frozen"/>
      <selection pane="bottomLeft" activeCell="A1" sqref="A1:J1"/>
    </sheetView>
  </sheetViews>
  <sheetFormatPr defaultRowHeight="14.25" defaultColWidth="7.8515625" customHeight="1"/>
  <cols>
    <col min="1" max="1" style="69" width="5.7109375" customWidth="1"/>
    <col min="2" max="2" width="5.7109375" customWidth="1"/>
    <col min="3" max="3" style="69" width="27.8515625" customWidth="1"/>
    <col min="4" max="4" style="69" width="0" hidden="1" customWidth="1"/>
    <col min="5" max="6" width="5.7109375" customWidth="1"/>
    <col min="7" max="7" width="27.8515625" customWidth="1"/>
    <col min="8" max="10" style="69" width="15.00390625" customWidth="1"/>
  </cols>
  <sheetData>
    <row r="1" ht="19.5" customHeight="1">
      <c r="A1" s="6" t="s">
        <v>125</v>
      </c>
      <c r="B1" s="6" t="s">
        <v>49</v>
      </c>
      <c r="C1" s="58" t="s">
        <v>49</v>
      </c>
      <c r="D1" s="58" t="s">
        <v>49</v>
      </c>
      <c r="E1" s="6" t="s">
        <v>49</v>
      </c>
      <c r="F1" s="6" t="s">
        <v>49</v>
      </c>
      <c r="G1" s="6" t="s">
        <v>49</v>
      </c>
      <c r="H1" s="58" t="s">
        <v>49</v>
      </c>
      <c r="I1" s="58" t="s">
        <v>49</v>
      </c>
      <c r="J1" s="58" t="s">
        <v>49</v>
      </c>
    </row>
    <row r="2" ht="19.5" customHeight="1">
      <c r="A2" s="7" t="s">
        <v>126</v>
      </c>
      <c r="B2" s="7" t="s">
        <v>49</v>
      </c>
      <c r="C2" s="59" t="s">
        <v>49</v>
      </c>
      <c r="D2" s="59" t="s">
        <v>49</v>
      </c>
      <c r="E2" s="7" t="s">
        <v>49</v>
      </c>
      <c r="F2" s="7" t="s">
        <v>49</v>
      </c>
      <c r="G2" s="7" t="s">
        <v>49</v>
      </c>
      <c r="H2" s="59" t="s">
        <v>49</v>
      </c>
      <c r="I2" s="59" t="s">
        <v>49</v>
      </c>
      <c r="J2" s="59" t="s">
        <v>49</v>
      </c>
    </row>
    <row r="3" ht="19.5" customHeight="1">
      <c r="A3" s="34" t="s">
        <v>3</v>
      </c>
      <c r="B3" s="107" t="s">
        <v>49</v>
      </c>
      <c r="C3" s="34" t="s">
        <v>49</v>
      </c>
      <c r="D3" s="34" t="s">
        <v>49</v>
      </c>
      <c r="E3" s="107" t="s">
        <v>49</v>
      </c>
      <c r="F3" s="107" t="s">
        <v>49</v>
      </c>
      <c r="G3" s="107" t="s">
        <v>49</v>
      </c>
      <c r="H3" s="34" t="s">
        <v>49</v>
      </c>
      <c r="I3" s="34" t="s">
        <v>49</v>
      </c>
      <c r="J3" s="9" t="s">
        <v>4</v>
      </c>
    </row>
    <row r="4" ht="19.5" customHeight="1">
      <c r="A4" s="81" t="s">
        <v>52</v>
      </c>
      <c r="B4" s="108" t="s">
        <v>49</v>
      </c>
      <c r="C4" s="109" t="s">
        <v>127</v>
      </c>
      <c r="D4" s="110" t="s">
        <v>128</v>
      </c>
      <c r="E4" s="81" t="s">
        <v>52</v>
      </c>
      <c r="F4" s="108" t="s">
        <v>49</v>
      </c>
      <c r="G4" s="109" t="s">
        <v>129</v>
      </c>
      <c r="H4" s="110" t="s">
        <v>130</v>
      </c>
      <c r="I4" s="110" t="s">
        <v>104</v>
      </c>
      <c r="J4" s="110" t="s">
        <v>105</v>
      </c>
    </row>
    <row r="5" ht="19.5" customHeight="1">
      <c r="A5" s="111" t="s">
        <v>60</v>
      </c>
      <c r="B5" s="112" t="s">
        <v>61</v>
      </c>
      <c r="C5" s="110" t="s">
        <v>131</v>
      </c>
      <c r="D5" s="109" t="s">
        <v>49</v>
      </c>
      <c r="E5" s="111" t="s">
        <v>60</v>
      </c>
      <c r="F5" s="112" t="s">
        <v>61</v>
      </c>
      <c r="G5" s="110" t="s">
        <v>131</v>
      </c>
      <c r="H5" s="109" t="s">
        <v>63</v>
      </c>
      <c r="I5" s="109" t="s">
        <v>123</v>
      </c>
      <c r="J5" s="109" t="s">
        <v>124</v>
      </c>
    </row>
    <row r="6" ht="19.5" customHeight="1" s="57" customFormat="1">
      <c r="A6" s="65" t="s">
        <v>49</v>
      </c>
      <c r="B6" s="50" t="s">
        <v>49</v>
      </c>
      <c r="C6" s="66" t="s">
        <v>54</v>
      </c>
      <c r="D6" s="113"/>
      <c r="E6" s="65" t="s">
        <v>49</v>
      </c>
      <c r="F6" s="50" t="s">
        <v>49</v>
      </c>
      <c r="G6" s="66" t="s">
        <v>49</v>
      </c>
      <c r="H6" s="114">
        <f t="shared" si="0" ref="H6:H20">I6+J6</f>
        <v>143.27</v>
      </c>
      <c r="I6" s="114" t="s">
        <v>132</v>
      </c>
      <c r="J6" s="114" t="s">
        <v>133</v>
      </c>
    </row>
    <row r="7" ht="19.5" customHeight="1">
      <c r="A7" s="65" t="s">
        <v>134</v>
      </c>
      <c r="B7" s="50" t="s">
        <v>49</v>
      </c>
      <c r="C7" s="66" t="s">
        <v>135</v>
      </c>
      <c r="D7" s="113"/>
      <c r="E7" s="65" t="s">
        <v>136</v>
      </c>
      <c r="F7" s="50" t="s">
        <v>49</v>
      </c>
      <c r="G7" s="66" t="s">
        <v>137</v>
      </c>
      <c r="H7" s="114">
        <f t="shared" si="0"/>
        <v>129.88</v>
      </c>
      <c r="I7" s="114" t="s">
        <v>138</v>
      </c>
      <c r="J7" s="114">
        <v>0</v>
      </c>
    </row>
    <row r="8" ht="19.5" customHeight="1">
      <c r="A8" s="65" t="s">
        <v>134</v>
      </c>
      <c r="B8" s="50" t="s">
        <v>73</v>
      </c>
      <c r="C8" s="66" t="s">
        <v>139</v>
      </c>
      <c r="D8" s="113"/>
      <c r="E8" s="65" t="s">
        <v>136</v>
      </c>
      <c r="F8" s="50" t="s">
        <v>73</v>
      </c>
      <c r="G8" s="66" t="s">
        <v>140</v>
      </c>
      <c r="H8" s="114">
        <f t="shared" si="0"/>
        <v>41.94</v>
      </c>
      <c r="I8" s="114" t="s">
        <v>141</v>
      </c>
      <c r="J8" s="114">
        <v>0</v>
      </c>
    </row>
    <row r="9" ht="19.5" customHeight="1">
      <c r="A9" s="65" t="s">
        <v>134</v>
      </c>
      <c r="B9" s="50" t="s">
        <v>97</v>
      </c>
      <c r="C9" s="66" t="s">
        <v>142</v>
      </c>
      <c r="D9" s="113"/>
      <c r="E9" s="65" t="s">
        <v>136</v>
      </c>
      <c r="F9" s="50" t="s">
        <v>73</v>
      </c>
      <c r="G9" s="66" t="s">
        <v>140</v>
      </c>
      <c r="H9" s="114">
        <f t="shared" si="0"/>
        <v>45.6</v>
      </c>
      <c r="I9" s="114" t="s">
        <v>143</v>
      </c>
      <c r="J9" s="114">
        <v>0</v>
      </c>
    </row>
    <row r="10" ht="19.5" customHeight="1">
      <c r="A10" s="65" t="s">
        <v>134</v>
      </c>
      <c r="B10" s="50" t="s">
        <v>144</v>
      </c>
      <c r="C10" s="66" t="s">
        <v>145</v>
      </c>
      <c r="D10" s="113"/>
      <c r="E10" s="65" t="s">
        <v>136</v>
      </c>
      <c r="F10" s="50" t="s">
        <v>73</v>
      </c>
      <c r="G10" s="66" t="s">
        <v>140</v>
      </c>
      <c r="H10" s="114">
        <f t="shared" si="0"/>
        <v>11.2</v>
      </c>
      <c r="I10" s="114" t="s">
        <v>146</v>
      </c>
      <c r="J10" s="114">
        <v>0</v>
      </c>
    </row>
    <row r="11" ht="19.5" customHeight="1">
      <c r="A11" s="65" t="s">
        <v>134</v>
      </c>
      <c r="B11" s="50" t="s">
        <v>147</v>
      </c>
      <c r="C11" s="66" t="s">
        <v>148</v>
      </c>
      <c r="D11" s="113"/>
      <c r="E11" s="65" t="s">
        <v>136</v>
      </c>
      <c r="F11" s="50" t="s">
        <v>73</v>
      </c>
      <c r="G11" s="66" t="s">
        <v>140</v>
      </c>
      <c r="H11" s="114">
        <f t="shared" si="0"/>
        <v>13.27</v>
      </c>
      <c r="I11" s="114" t="s">
        <v>149</v>
      </c>
      <c r="J11" s="114">
        <v>0</v>
      </c>
    </row>
    <row r="12" ht="19.5" customHeight="1">
      <c r="A12" s="65" t="s">
        <v>134</v>
      </c>
      <c r="B12" s="50" t="s">
        <v>150</v>
      </c>
      <c r="C12" s="66" t="s">
        <v>151</v>
      </c>
      <c r="D12" s="113"/>
      <c r="E12" s="65" t="s">
        <v>136</v>
      </c>
      <c r="F12" s="50" t="s">
        <v>73</v>
      </c>
      <c r="G12" s="66" t="s">
        <v>140</v>
      </c>
      <c r="H12" s="114">
        <f t="shared" si="0"/>
        <v>6.12</v>
      </c>
      <c r="I12" s="114" t="s">
        <v>152</v>
      </c>
      <c r="J12" s="114">
        <v>0</v>
      </c>
    </row>
    <row r="13" ht="19.5" customHeight="1">
      <c r="A13" s="65" t="s">
        <v>134</v>
      </c>
      <c r="B13" s="50" t="s">
        <v>153</v>
      </c>
      <c r="C13" s="66" t="s">
        <v>154</v>
      </c>
      <c r="D13" s="113"/>
      <c r="E13" s="65" t="s">
        <v>136</v>
      </c>
      <c r="F13" s="50" t="s">
        <v>73</v>
      </c>
      <c r="G13" s="66" t="s">
        <v>140</v>
      </c>
      <c r="H13" s="114">
        <f t="shared" si="0"/>
        <v>0.17</v>
      </c>
      <c r="I13" s="114" t="s">
        <v>155</v>
      </c>
      <c r="J13" s="114">
        <v>0</v>
      </c>
    </row>
    <row r="14" ht="19.5" customHeight="1">
      <c r="A14" s="65" t="s">
        <v>134</v>
      </c>
      <c r="B14" s="50" t="s">
        <v>156</v>
      </c>
      <c r="C14" s="66" t="s">
        <v>157</v>
      </c>
      <c r="D14" s="113"/>
      <c r="E14" s="65" t="s">
        <v>136</v>
      </c>
      <c r="F14" s="50" t="s">
        <v>73</v>
      </c>
      <c r="G14" s="66" t="s">
        <v>140</v>
      </c>
      <c r="H14" s="114">
        <f t="shared" si="0"/>
        <v>11.58</v>
      </c>
      <c r="I14" s="114" t="s">
        <v>158</v>
      </c>
      <c r="J14" s="114">
        <v>0</v>
      </c>
    </row>
    <row r="15" ht="19.5" customHeight="1">
      <c r="A15" s="65" t="s">
        <v>159</v>
      </c>
      <c r="B15" s="50" t="s">
        <v>49</v>
      </c>
      <c r="C15" s="66" t="s">
        <v>160</v>
      </c>
      <c r="D15" s="113"/>
      <c r="E15" s="65" t="s">
        <v>136</v>
      </c>
      <c r="F15" s="50" t="s">
        <v>49</v>
      </c>
      <c r="G15" s="66" t="s">
        <v>137</v>
      </c>
      <c r="H15" s="114">
        <f t="shared" si="0"/>
        <v>10.58</v>
      </c>
      <c r="I15" s="114">
        <v>0</v>
      </c>
      <c r="J15" s="114" t="s">
        <v>133</v>
      </c>
    </row>
    <row r="16" ht="19.5" customHeight="1">
      <c r="A16" s="65" t="s">
        <v>159</v>
      </c>
      <c r="B16" s="50" t="s">
        <v>73</v>
      </c>
      <c r="C16" s="66" t="s">
        <v>161</v>
      </c>
      <c r="D16" s="113"/>
      <c r="E16" s="65" t="s">
        <v>136</v>
      </c>
      <c r="F16" s="50" t="s">
        <v>97</v>
      </c>
      <c r="G16" s="66" t="s">
        <v>162</v>
      </c>
      <c r="H16" s="114">
        <f t="shared" si="0"/>
        <v>3.3</v>
      </c>
      <c r="I16" s="114">
        <v>0</v>
      </c>
      <c r="J16" s="114" t="s">
        <v>163</v>
      </c>
    </row>
    <row r="17" ht="19.5" customHeight="1">
      <c r="A17" s="65" t="s">
        <v>159</v>
      </c>
      <c r="B17" s="50" t="s">
        <v>90</v>
      </c>
      <c r="C17" s="66" t="s">
        <v>164</v>
      </c>
      <c r="D17" s="113"/>
      <c r="E17" s="65" t="s">
        <v>136</v>
      </c>
      <c r="F17" s="50" t="s">
        <v>97</v>
      </c>
      <c r="G17" s="66" t="s">
        <v>162</v>
      </c>
      <c r="H17" s="114">
        <f t="shared" si="0"/>
        <v>0.5</v>
      </c>
      <c r="I17" s="114">
        <v>0</v>
      </c>
      <c r="J17" s="114" t="s">
        <v>165</v>
      </c>
    </row>
    <row r="18" ht="19.5" customHeight="1">
      <c r="A18" s="65" t="s">
        <v>159</v>
      </c>
      <c r="B18" s="50" t="s">
        <v>166</v>
      </c>
      <c r="C18" s="66" t="s">
        <v>167</v>
      </c>
      <c r="D18" s="113"/>
      <c r="E18" s="65" t="s">
        <v>136</v>
      </c>
      <c r="F18" s="50" t="s">
        <v>97</v>
      </c>
      <c r="G18" s="66" t="s">
        <v>162</v>
      </c>
      <c r="H18" s="114">
        <f t="shared" si="0"/>
        <v>6.78</v>
      </c>
      <c r="I18" s="114">
        <v>0</v>
      </c>
      <c r="J18" s="114" t="s">
        <v>168</v>
      </c>
    </row>
    <row r="19" ht="19.5" customHeight="1">
      <c r="A19" s="65" t="s">
        <v>169</v>
      </c>
      <c r="B19" s="50" t="s">
        <v>49</v>
      </c>
      <c r="C19" s="66" t="s">
        <v>170</v>
      </c>
      <c r="D19" s="113"/>
      <c r="E19" s="65" t="s">
        <v>171</v>
      </c>
      <c r="F19" s="50" t="s">
        <v>49</v>
      </c>
      <c r="G19" s="66" t="s">
        <v>172</v>
      </c>
      <c r="H19" s="114">
        <f t="shared" si="0"/>
        <v>2.81</v>
      </c>
      <c r="I19" s="114" t="s">
        <v>173</v>
      </c>
      <c r="J19" s="114">
        <v>0</v>
      </c>
    </row>
    <row r="20" ht="19.5" customHeight="1">
      <c r="A20" s="65" t="s">
        <v>169</v>
      </c>
      <c r="B20" s="50" t="s">
        <v>97</v>
      </c>
      <c r="C20" s="66" t="s">
        <v>174</v>
      </c>
      <c r="D20" s="113"/>
      <c r="E20" s="65" t="s">
        <v>171</v>
      </c>
      <c r="F20" s="50" t="s">
        <v>70</v>
      </c>
      <c r="G20" s="66" t="s">
        <v>175</v>
      </c>
      <c r="H20" s="114">
        <f t="shared" si="0"/>
        <v>2.81</v>
      </c>
      <c r="I20" s="114" t="s">
        <v>173</v>
      </c>
      <c r="J20" s="114">
        <v>0</v>
      </c>
    </row>
  </sheetData>
  <mergeCells>
    <mergeCell ref="A1:J1"/>
    <mergeCell ref="A2:J2"/>
    <mergeCell ref="A3:I3"/>
    <mergeCell ref="D4:D5"/>
    <mergeCell ref="A4:B4"/>
    <mergeCell ref="C4:C5"/>
    <mergeCell ref="E4:F4"/>
    <mergeCell ref="G4:G5"/>
    <mergeCell ref="H4:J4"/>
  </mergeCells>
  <extLst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C7F341CB-9174-3327-450F-BDF70A0767C7}" mc:Ignorable="x14ac xr xr2 xr3">
  <dimension ref="A1:O7"/>
  <sheetViews>
    <sheetView showGridLines="0" topLeftCell="A1" workbookViewId="0">
      <selection activeCell="A1" sqref="A1"/>
    </sheetView>
  </sheetViews>
  <sheetFormatPr defaultRowHeight="14.25" defaultColWidth="8.00390625" customHeight="1"/>
  <cols>
    <col min="1" max="1" style="24" width="12.421875" customWidth="1"/>
    <col min="2" max="2" style="24" width="14.00390625" customWidth="1"/>
    <col min="3" max="7" width="12.421875" customWidth="1"/>
    <col min="8" max="8" width="13.421875" customWidth="1"/>
    <col min="9" max="10" width="12.421875" customWidth="1"/>
    <col min="11" max="12" style="24" width="12.421875" customWidth="1"/>
    <col min="13" max="15" style="24" width="0" hidden="1" customWidth="1"/>
  </cols>
  <sheetData>
    <row r="1" ht="19.5" customHeight="1">
      <c r="A1" s="24" t="s">
        <v>49</v>
      </c>
      <c r="B1" s="115" t="s">
        <v>49</v>
      </c>
      <c r="C1" t="s">
        <v>49</v>
      </c>
      <c r="D1" t="s">
        <v>49</v>
      </c>
      <c r="E1" t="s">
        <v>49</v>
      </c>
      <c r="F1" t="s">
        <v>49</v>
      </c>
      <c r="G1" t="s">
        <v>49</v>
      </c>
      <c r="H1" t="s">
        <v>49</v>
      </c>
      <c r="I1" t="s">
        <v>49</v>
      </c>
      <c r="J1" t="s">
        <v>49</v>
      </c>
      <c r="K1" s="70" t="s">
        <v>49</v>
      </c>
      <c r="L1" s="6" t="s">
        <v>176</v>
      </c>
      <c r="M1" s="5" t="s">
        <v>49</v>
      </c>
      <c r="N1" s="5" t="s">
        <v>49</v>
      </c>
      <c r="O1" s="5" t="s">
        <v>49</v>
      </c>
    </row>
    <row r="2" ht="19.5" customHeight="1">
      <c r="A2" s="116" t="s">
        <v>177</v>
      </c>
      <c r="B2" s="116" t="s">
        <v>49</v>
      </c>
      <c r="C2" s="116" t="s">
        <v>49</v>
      </c>
      <c r="D2" s="116" t="s">
        <v>49</v>
      </c>
      <c r="E2" s="116" t="s">
        <v>49</v>
      </c>
      <c r="F2" s="116" t="s">
        <v>49</v>
      </c>
      <c r="G2" s="116" t="s">
        <v>49</v>
      </c>
      <c r="H2" s="116" t="s">
        <v>49</v>
      </c>
      <c r="I2" s="116" t="s">
        <v>49</v>
      </c>
      <c r="J2" s="116" t="s">
        <v>49</v>
      </c>
      <c r="K2" s="116" t="s">
        <v>49</v>
      </c>
      <c r="L2" s="116" t="s">
        <v>49</v>
      </c>
      <c r="M2" s="116" t="s">
        <v>49</v>
      </c>
      <c r="N2" s="117" t="s">
        <v>49</v>
      </c>
      <c r="O2" s="117" t="s">
        <v>49</v>
      </c>
    </row>
    <row r="3" ht="19.5" customHeight="1">
      <c r="A3" s="34" t="s">
        <v>3</v>
      </c>
      <c r="B3" s="34" t="s">
        <v>49</v>
      </c>
      <c r="C3" s="107" t="s">
        <v>49</v>
      </c>
      <c r="D3" s="107" t="s">
        <v>49</v>
      </c>
      <c r="E3" s="107" t="s">
        <v>49</v>
      </c>
      <c r="F3" s="107" t="s">
        <v>49</v>
      </c>
      <c r="G3" s="107" t="s">
        <v>49</v>
      </c>
      <c r="H3" s="107" t="s">
        <v>49</v>
      </c>
      <c r="I3" s="107" t="s">
        <v>49</v>
      </c>
      <c r="J3" s="107" t="s">
        <v>49</v>
      </c>
      <c r="K3" s="34" t="s">
        <v>49</v>
      </c>
      <c r="L3" s="9" t="s">
        <v>4</v>
      </c>
      <c r="M3" s="118" t="s">
        <v>49</v>
      </c>
      <c r="N3" s="118" t="s">
        <v>49</v>
      </c>
      <c r="O3" s="118" t="s">
        <v>49</v>
      </c>
    </row>
    <row r="4" ht="19.5" customHeight="1">
      <c r="A4" s="112" t="s">
        <v>178</v>
      </c>
      <c r="B4" s="119" t="s">
        <v>49</v>
      </c>
      <c r="C4" s="119" t="s">
        <v>49</v>
      </c>
      <c r="D4" s="119" t="s">
        <v>49</v>
      </c>
      <c r="E4" s="119" t="s">
        <v>49</v>
      </c>
      <c r="F4" s="119" t="s">
        <v>49</v>
      </c>
      <c r="G4" s="112" t="s">
        <v>179</v>
      </c>
      <c r="H4" s="119" t="s">
        <v>49</v>
      </c>
      <c r="I4" s="119" t="s">
        <v>49</v>
      </c>
      <c r="J4" s="119" t="s">
        <v>49</v>
      </c>
      <c r="K4" s="119" t="s">
        <v>49</v>
      </c>
      <c r="L4" s="119" t="s">
        <v>49</v>
      </c>
      <c r="M4" s="24" t="s">
        <v>49</v>
      </c>
      <c r="N4" s="24" t="s">
        <v>49</v>
      </c>
      <c r="O4" s="24" t="s">
        <v>49</v>
      </c>
    </row>
    <row r="5" ht="19.5" customHeight="1">
      <c r="A5" s="111" t="s">
        <v>54</v>
      </c>
      <c r="B5" s="120" t="s">
        <v>180</v>
      </c>
      <c r="C5" s="112" t="s">
        <v>181</v>
      </c>
      <c r="D5" s="119" t="s">
        <v>49</v>
      </c>
      <c r="E5" s="119" t="s">
        <v>49</v>
      </c>
      <c r="F5" s="121" t="s">
        <v>182</v>
      </c>
      <c r="G5" s="111" t="s">
        <v>54</v>
      </c>
      <c r="H5" s="120" t="s">
        <v>180</v>
      </c>
      <c r="I5" s="112" t="s">
        <v>181</v>
      </c>
      <c r="J5" s="119" t="s">
        <v>49</v>
      </c>
      <c r="K5" s="119" t="s">
        <v>49</v>
      </c>
      <c r="L5" s="121" t="s">
        <v>182</v>
      </c>
      <c r="M5" s="10" t="s">
        <v>49</v>
      </c>
      <c r="N5" s="10" t="s">
        <v>49</v>
      </c>
      <c r="O5" s="10" t="s">
        <v>49</v>
      </c>
    </row>
    <row r="6" ht="30" customHeight="1">
      <c r="A6" s="111" t="s">
        <v>49</v>
      </c>
      <c r="B6" s="120" t="s">
        <v>49</v>
      </c>
      <c r="C6" s="121" t="s">
        <v>63</v>
      </c>
      <c r="D6" s="121" t="s">
        <v>183</v>
      </c>
      <c r="E6" s="121" t="s">
        <v>184</v>
      </c>
      <c r="F6" s="121" t="s">
        <v>49</v>
      </c>
      <c r="G6" s="111" t="s">
        <v>49</v>
      </c>
      <c r="H6" s="120" t="s">
        <v>49</v>
      </c>
      <c r="I6" s="121" t="s">
        <v>63</v>
      </c>
      <c r="J6" s="121" t="s">
        <v>183</v>
      </c>
      <c r="K6" s="121" t="s">
        <v>184</v>
      </c>
      <c r="L6" s="121" t="s">
        <v>49</v>
      </c>
      <c r="M6" s="122" t="s">
        <v>49</v>
      </c>
      <c r="N6" s="122" t="s">
        <v>185</v>
      </c>
      <c r="O6" s="122" t="s">
        <v>186</v>
      </c>
    </row>
    <row r="7" ht="22.5" customHeight="1" s="57" customFormat="1">
      <c r="A7" s="123">
        <f t="shared" si="0" ref="A7:G7">B7+C7+F7</f>
        <v>0</v>
      </c>
      <c r="B7" s="123">
        <v>0</v>
      </c>
      <c r="C7" s="123">
        <f t="shared" si="1" ref="C7:I7">D7+E7</f>
        <v>0</v>
      </c>
      <c r="D7" s="123">
        <v>0</v>
      </c>
      <c r="E7" s="123">
        <v>0</v>
      </c>
      <c r="F7" s="123">
        <v>0</v>
      </c>
      <c r="G7" s="124">
        <f t="shared" si="0"/>
        <v>0</v>
      </c>
      <c r="H7" s="124">
        <v>0</v>
      </c>
      <c r="I7" s="123">
        <f t="shared" si="1"/>
        <v>0</v>
      </c>
      <c r="J7" s="123">
        <v>0</v>
      </c>
      <c r="K7" s="123">
        <v>0</v>
      </c>
      <c r="L7" s="123">
        <v>0</v>
      </c>
      <c r="M7" s="125">
        <v>0</v>
      </c>
      <c r="N7" s="125">
        <v>0</v>
      </c>
      <c r="O7" s="125">
        <v>0</v>
      </c>
    </row>
  </sheetData>
  <mergeCells>
    <mergeCell ref="A2:M2"/>
    <mergeCell ref="A3:K3"/>
    <mergeCell ref="B5:B6"/>
    <mergeCell ref="A5:A6"/>
    <mergeCell ref="C5:E5"/>
    <mergeCell ref="F5:F6"/>
    <mergeCell ref="A4:F4"/>
    <mergeCell ref="H5:H6"/>
    <mergeCell ref="G5:G6"/>
    <mergeCell ref="I5:K5"/>
    <mergeCell ref="L5:L6"/>
    <mergeCell ref="G4:L4"/>
  </mergeCells>
  <extLst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67CBB3C-21D3-02DE-4DFF-C51A955D2BE7}" mc:Ignorable="x14ac xr xr2 xr3">
  <dimension ref="A1:O20"/>
  <sheetViews>
    <sheetView showGridLines="0" topLeftCell="A1" workbookViewId="0">
      <pane ySplit="5" topLeftCell="A6" activePane="bottomLeft" state="frozen"/>
      <selection pane="bottomLeft" activeCell="A1" sqref="A1:O1"/>
    </sheetView>
  </sheetViews>
  <sheetFormatPr defaultRowHeight="14.25" defaultColWidth="7.8515625" customHeight="1"/>
  <cols>
    <col min="1" max="1" style="69" width="4.28125" customWidth="1"/>
    <col min="2" max="2" width="4.28125" customWidth="1"/>
    <col min="3" max="3" style="69" width="20.00390625" customWidth="1"/>
    <col min="4" max="4" style="69" width="4.28125" customWidth="1"/>
    <col min="5" max="5" width="4.28125" customWidth="1"/>
    <col min="6" max="6" width="20.00390625" customWidth="1"/>
    <col min="7" max="12" width="11.421875" customWidth="1"/>
    <col min="13" max="13" style="69" width="11.421875" customWidth="1"/>
    <col min="14" max="14" width="10.00390625" customWidth="1"/>
    <col min="15" max="15" style="69" width="10.00390625" customWidth="1"/>
  </cols>
  <sheetData>
    <row r="1" ht="19.5" customHeight="1">
      <c r="A1" s="6" t="s">
        <v>187</v>
      </c>
      <c r="B1" s="6" t="s">
        <v>49</v>
      </c>
      <c r="C1" s="58" t="s">
        <v>49</v>
      </c>
      <c r="D1" s="58" t="s">
        <v>49</v>
      </c>
      <c r="E1" s="6" t="s">
        <v>49</v>
      </c>
      <c r="F1" s="6" t="s">
        <v>49</v>
      </c>
      <c r="G1" s="6" t="s">
        <v>49</v>
      </c>
      <c r="H1" s="6" t="s">
        <v>49</v>
      </c>
      <c r="I1" s="6" t="s">
        <v>49</v>
      </c>
      <c r="J1" s="6" t="s">
        <v>49</v>
      </c>
      <c r="K1" s="6" t="s">
        <v>49</v>
      </c>
      <c r="L1" s="6" t="s">
        <v>49</v>
      </c>
      <c r="M1" s="58" t="s">
        <v>49</v>
      </c>
      <c r="N1" s="6" t="s">
        <v>49</v>
      </c>
      <c r="O1" s="58" t="s">
        <v>49</v>
      </c>
    </row>
    <row r="2" ht="19.5" customHeight="1">
      <c r="A2" s="7" t="s">
        <v>188</v>
      </c>
      <c r="B2" s="7" t="s">
        <v>49</v>
      </c>
      <c r="C2" s="59" t="s">
        <v>49</v>
      </c>
      <c r="D2" s="59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7" t="s">
        <v>49</v>
      </c>
      <c r="L2" s="7" t="s">
        <v>49</v>
      </c>
      <c r="M2" s="59" t="s">
        <v>49</v>
      </c>
      <c r="N2" s="7" t="s">
        <v>49</v>
      </c>
      <c r="O2" s="59" t="s">
        <v>49</v>
      </c>
    </row>
    <row r="3" ht="19.5" customHeight="1">
      <c r="A3" s="34" t="s">
        <v>3</v>
      </c>
      <c r="B3" s="107" t="s">
        <v>49</v>
      </c>
      <c r="C3" s="34" t="s">
        <v>49</v>
      </c>
      <c r="D3" s="34" t="s">
        <v>49</v>
      </c>
      <c r="E3" s="107" t="s">
        <v>49</v>
      </c>
      <c r="F3" s="107" t="s">
        <v>49</v>
      </c>
      <c r="G3" s="107" t="s">
        <v>49</v>
      </c>
      <c r="H3" s="107" t="s">
        <v>49</v>
      </c>
      <c r="I3" s="107" t="s">
        <v>49</v>
      </c>
      <c r="J3" s="107" t="s">
        <v>49</v>
      </c>
      <c r="K3" s="107" t="s">
        <v>49</v>
      </c>
      <c r="L3" s="107" t="s">
        <v>49</v>
      </c>
      <c r="M3" s="34" t="s">
        <v>49</v>
      </c>
      <c r="N3" s="107" t="s">
        <v>49</v>
      </c>
      <c r="O3" s="126" t="s">
        <v>4</v>
      </c>
    </row>
    <row r="4" ht="19.5" customHeight="1" s="127" customFormat="1">
      <c r="A4" s="81" t="s">
        <v>52</v>
      </c>
      <c r="B4" s="108" t="s">
        <v>49</v>
      </c>
      <c r="C4" s="109" t="s">
        <v>189</v>
      </c>
      <c r="D4" s="81" t="s">
        <v>52</v>
      </c>
      <c r="E4" s="108" t="s">
        <v>49</v>
      </c>
      <c r="F4" s="109" t="s">
        <v>190</v>
      </c>
      <c r="G4" s="112" t="s">
        <v>54</v>
      </c>
      <c r="H4" s="112" t="s">
        <v>191</v>
      </c>
      <c r="I4" s="112" t="s">
        <v>49</v>
      </c>
      <c r="J4" s="81" t="s">
        <v>52</v>
      </c>
      <c r="K4" s="108" t="s">
        <v>49</v>
      </c>
      <c r="L4" s="109" t="s">
        <v>192</v>
      </c>
      <c r="M4" s="110" t="s">
        <v>193</v>
      </c>
      <c r="N4" s="121" t="s">
        <v>43</v>
      </c>
      <c r="O4" s="110" t="s">
        <v>45</v>
      </c>
    </row>
    <row r="5" ht="30" customHeight="1" s="127" customFormat="1">
      <c r="A5" s="111" t="s">
        <v>60</v>
      </c>
      <c r="B5" s="112" t="s">
        <v>61</v>
      </c>
      <c r="C5" s="110" t="s">
        <v>131</v>
      </c>
      <c r="D5" s="111" t="s">
        <v>60</v>
      </c>
      <c r="E5" s="112" t="s">
        <v>61</v>
      </c>
      <c r="F5" s="110" t="s">
        <v>131</v>
      </c>
      <c r="G5" s="112" t="s">
        <v>49</v>
      </c>
      <c r="H5" s="121" t="s">
        <v>63</v>
      </c>
      <c r="I5" s="121" t="s">
        <v>109</v>
      </c>
      <c r="J5" s="120" t="s">
        <v>110</v>
      </c>
      <c r="K5" s="121" t="s">
        <v>111</v>
      </c>
      <c r="L5" s="110" t="s">
        <v>131</v>
      </c>
      <c r="M5" s="109" t="s">
        <v>63</v>
      </c>
      <c r="N5" s="128" t="s">
        <v>49</v>
      </c>
      <c r="O5" s="109" t="s">
        <v>49</v>
      </c>
    </row>
    <row r="6" ht="20.25" customHeight="1" s="57" customFormat="1">
      <c r="A6" s="51" t="s">
        <v>49</v>
      </c>
      <c r="B6" s="129" t="s">
        <v>49</v>
      </c>
      <c r="C6" s="66" t="s">
        <v>54</v>
      </c>
      <c r="D6" s="65" t="s">
        <v>49</v>
      </c>
      <c r="E6" s="50" t="s">
        <v>49</v>
      </c>
      <c r="F6" s="130" t="s">
        <v>49</v>
      </c>
      <c r="G6" s="54">
        <f t="shared" si="0" ref="G6:G20">H6+L6+M6+N6+O6</f>
        <v>143.27</v>
      </c>
      <c r="H6" s="54">
        <f t="shared" si="1" ref="H6:H20">I6+J6+K6</f>
        <v>143.27</v>
      </c>
      <c r="I6" s="54" t="s">
        <v>194</v>
      </c>
      <c r="J6" s="54">
        <v>0</v>
      </c>
      <c r="K6" s="54">
        <v>0</v>
      </c>
      <c r="L6" s="114">
        <v>0</v>
      </c>
      <c r="M6" s="114">
        <v>0</v>
      </c>
      <c r="N6" s="54">
        <v>0</v>
      </c>
      <c r="O6" s="54">
        <v>0</v>
      </c>
    </row>
    <row r="7" ht="20.25" customHeight="1">
      <c r="A7" s="51" t="s">
        <v>134</v>
      </c>
      <c r="B7" s="129" t="s">
        <v>49</v>
      </c>
      <c r="C7" s="66" t="s">
        <v>135</v>
      </c>
      <c r="D7" s="65" t="s">
        <v>136</v>
      </c>
      <c r="E7" s="50" t="s">
        <v>49</v>
      </c>
      <c r="F7" s="130" t="s">
        <v>137</v>
      </c>
      <c r="G7" s="54">
        <f t="shared" si="0"/>
        <v>129.88</v>
      </c>
      <c r="H7" s="54">
        <f t="shared" si="1"/>
        <v>129.88</v>
      </c>
      <c r="I7" s="54" t="s">
        <v>138</v>
      </c>
      <c r="J7" s="54">
        <v>0</v>
      </c>
      <c r="K7" s="54">
        <v>0</v>
      </c>
      <c r="L7" s="114">
        <v>0</v>
      </c>
      <c r="M7" s="114">
        <v>0</v>
      </c>
      <c r="N7" s="54">
        <v>0</v>
      </c>
      <c r="O7" s="54">
        <v>0</v>
      </c>
    </row>
    <row r="8" ht="20.25" customHeight="1">
      <c r="A8" s="51" t="s">
        <v>134</v>
      </c>
      <c r="B8" s="129" t="s">
        <v>73</v>
      </c>
      <c r="C8" s="66" t="s">
        <v>139</v>
      </c>
      <c r="D8" s="65" t="s">
        <v>136</v>
      </c>
      <c r="E8" s="50" t="s">
        <v>73</v>
      </c>
      <c r="F8" s="130" t="s">
        <v>140</v>
      </c>
      <c r="G8" s="54">
        <f t="shared" si="0"/>
        <v>41.94</v>
      </c>
      <c r="H8" s="54">
        <f t="shared" si="1"/>
        <v>41.94</v>
      </c>
      <c r="I8" s="54" t="s">
        <v>141</v>
      </c>
      <c r="J8" s="54">
        <v>0</v>
      </c>
      <c r="K8" s="54">
        <v>0</v>
      </c>
      <c r="L8" s="114">
        <v>0</v>
      </c>
      <c r="M8" s="114">
        <v>0</v>
      </c>
      <c r="N8" s="54">
        <v>0</v>
      </c>
      <c r="O8" s="54">
        <v>0</v>
      </c>
    </row>
    <row r="9" ht="20.25" customHeight="1">
      <c r="A9" s="51" t="s">
        <v>134</v>
      </c>
      <c r="B9" s="129" t="s">
        <v>97</v>
      </c>
      <c r="C9" s="66" t="s">
        <v>142</v>
      </c>
      <c r="D9" s="65" t="s">
        <v>136</v>
      </c>
      <c r="E9" s="50" t="s">
        <v>73</v>
      </c>
      <c r="F9" s="130" t="s">
        <v>140</v>
      </c>
      <c r="G9" s="54">
        <f t="shared" si="0"/>
        <v>45.6</v>
      </c>
      <c r="H9" s="54">
        <f t="shared" si="1"/>
        <v>45.6</v>
      </c>
      <c r="I9" s="54" t="s">
        <v>143</v>
      </c>
      <c r="J9" s="54">
        <v>0</v>
      </c>
      <c r="K9" s="54">
        <v>0</v>
      </c>
      <c r="L9" s="114">
        <v>0</v>
      </c>
      <c r="M9" s="114">
        <v>0</v>
      </c>
      <c r="N9" s="54">
        <v>0</v>
      </c>
      <c r="O9" s="54">
        <v>0</v>
      </c>
    </row>
    <row r="10" ht="20.25" customHeight="1">
      <c r="A10" s="51" t="s">
        <v>134</v>
      </c>
      <c r="B10" s="129" t="s">
        <v>144</v>
      </c>
      <c r="C10" s="66" t="s">
        <v>145</v>
      </c>
      <c r="D10" s="65" t="s">
        <v>136</v>
      </c>
      <c r="E10" s="50" t="s">
        <v>73</v>
      </c>
      <c r="F10" s="130" t="s">
        <v>140</v>
      </c>
      <c r="G10" s="54">
        <f t="shared" si="0"/>
        <v>11.2</v>
      </c>
      <c r="H10" s="54">
        <f t="shared" si="1"/>
        <v>11.2</v>
      </c>
      <c r="I10" s="54" t="s">
        <v>146</v>
      </c>
      <c r="J10" s="54">
        <v>0</v>
      </c>
      <c r="K10" s="54">
        <v>0</v>
      </c>
      <c r="L10" s="114">
        <v>0</v>
      </c>
      <c r="M10" s="114">
        <v>0</v>
      </c>
      <c r="N10" s="54">
        <v>0</v>
      </c>
      <c r="O10" s="54">
        <v>0</v>
      </c>
    </row>
    <row r="11" ht="20.25" customHeight="1">
      <c r="A11" s="51" t="s">
        <v>134</v>
      </c>
      <c r="B11" s="129" t="s">
        <v>147</v>
      </c>
      <c r="C11" s="66" t="s">
        <v>148</v>
      </c>
      <c r="D11" s="65" t="s">
        <v>136</v>
      </c>
      <c r="E11" s="50" t="s">
        <v>73</v>
      </c>
      <c r="F11" s="130" t="s">
        <v>140</v>
      </c>
      <c r="G11" s="54">
        <f t="shared" si="0"/>
        <v>13.27</v>
      </c>
      <c r="H11" s="54">
        <f t="shared" si="1"/>
        <v>13.27</v>
      </c>
      <c r="I11" s="54" t="s">
        <v>149</v>
      </c>
      <c r="J11" s="54">
        <v>0</v>
      </c>
      <c r="K11" s="54">
        <v>0</v>
      </c>
      <c r="L11" s="114">
        <v>0</v>
      </c>
      <c r="M11" s="114">
        <v>0</v>
      </c>
      <c r="N11" s="54">
        <v>0</v>
      </c>
      <c r="O11" s="54">
        <v>0</v>
      </c>
    </row>
    <row r="12" ht="20.25" customHeight="1">
      <c r="A12" s="51" t="s">
        <v>134</v>
      </c>
      <c r="B12" s="129" t="s">
        <v>150</v>
      </c>
      <c r="C12" s="66" t="s">
        <v>151</v>
      </c>
      <c r="D12" s="65" t="s">
        <v>136</v>
      </c>
      <c r="E12" s="50" t="s">
        <v>73</v>
      </c>
      <c r="F12" s="130" t="s">
        <v>140</v>
      </c>
      <c r="G12" s="54">
        <f t="shared" si="0"/>
        <v>6.12</v>
      </c>
      <c r="H12" s="54">
        <f t="shared" si="1"/>
        <v>6.12</v>
      </c>
      <c r="I12" s="54" t="s">
        <v>152</v>
      </c>
      <c r="J12" s="54">
        <v>0</v>
      </c>
      <c r="K12" s="54">
        <v>0</v>
      </c>
      <c r="L12" s="114">
        <v>0</v>
      </c>
      <c r="M12" s="114">
        <v>0</v>
      </c>
      <c r="N12" s="54">
        <v>0</v>
      </c>
      <c r="O12" s="54">
        <v>0</v>
      </c>
    </row>
    <row r="13" ht="20.25" customHeight="1">
      <c r="A13" s="51" t="s">
        <v>134</v>
      </c>
      <c r="B13" s="129" t="s">
        <v>153</v>
      </c>
      <c r="C13" s="66" t="s">
        <v>154</v>
      </c>
      <c r="D13" s="65" t="s">
        <v>136</v>
      </c>
      <c r="E13" s="50" t="s">
        <v>73</v>
      </c>
      <c r="F13" s="130" t="s">
        <v>140</v>
      </c>
      <c r="G13" s="54">
        <f t="shared" si="0"/>
        <v>0.17</v>
      </c>
      <c r="H13" s="54">
        <f t="shared" si="1"/>
        <v>0.17</v>
      </c>
      <c r="I13" s="54" t="s">
        <v>155</v>
      </c>
      <c r="J13" s="54">
        <v>0</v>
      </c>
      <c r="K13" s="54">
        <v>0</v>
      </c>
      <c r="L13" s="114">
        <v>0</v>
      </c>
      <c r="M13" s="114">
        <v>0</v>
      </c>
      <c r="N13" s="54">
        <v>0</v>
      </c>
      <c r="O13" s="54">
        <v>0</v>
      </c>
    </row>
    <row r="14" ht="20.25" customHeight="1">
      <c r="A14" s="51" t="s">
        <v>134</v>
      </c>
      <c r="B14" s="129" t="s">
        <v>156</v>
      </c>
      <c r="C14" s="66" t="s">
        <v>157</v>
      </c>
      <c r="D14" s="65" t="s">
        <v>136</v>
      </c>
      <c r="E14" s="50" t="s">
        <v>73</v>
      </c>
      <c r="F14" s="130" t="s">
        <v>140</v>
      </c>
      <c r="G14" s="54">
        <f t="shared" si="0"/>
        <v>11.58</v>
      </c>
      <c r="H14" s="54">
        <f t="shared" si="1"/>
        <v>11.58</v>
      </c>
      <c r="I14" s="54" t="s">
        <v>158</v>
      </c>
      <c r="J14" s="54">
        <v>0</v>
      </c>
      <c r="K14" s="54">
        <v>0</v>
      </c>
      <c r="L14" s="114">
        <v>0</v>
      </c>
      <c r="M14" s="114">
        <v>0</v>
      </c>
      <c r="N14" s="54">
        <v>0</v>
      </c>
      <c r="O14" s="54">
        <v>0</v>
      </c>
    </row>
    <row r="15" ht="20.25" customHeight="1">
      <c r="A15" s="51" t="s">
        <v>159</v>
      </c>
      <c r="B15" s="129" t="s">
        <v>49</v>
      </c>
      <c r="C15" s="66" t="s">
        <v>160</v>
      </c>
      <c r="D15" s="65" t="s">
        <v>136</v>
      </c>
      <c r="E15" s="50" t="s">
        <v>49</v>
      </c>
      <c r="F15" s="130" t="s">
        <v>137</v>
      </c>
      <c r="G15" s="54">
        <f t="shared" si="0"/>
        <v>10.58</v>
      </c>
      <c r="H15" s="54">
        <f t="shared" si="1"/>
        <v>10.58</v>
      </c>
      <c r="I15" s="54" t="s">
        <v>133</v>
      </c>
      <c r="J15" s="54">
        <v>0</v>
      </c>
      <c r="K15" s="54">
        <v>0</v>
      </c>
      <c r="L15" s="114">
        <v>0</v>
      </c>
      <c r="M15" s="114">
        <v>0</v>
      </c>
      <c r="N15" s="54">
        <v>0</v>
      </c>
      <c r="O15" s="54">
        <v>0</v>
      </c>
    </row>
    <row r="16" ht="20.25" customHeight="1">
      <c r="A16" s="51" t="s">
        <v>159</v>
      </c>
      <c r="B16" s="129" t="s">
        <v>73</v>
      </c>
      <c r="C16" s="66" t="s">
        <v>161</v>
      </c>
      <c r="D16" s="65" t="s">
        <v>136</v>
      </c>
      <c r="E16" s="50" t="s">
        <v>97</v>
      </c>
      <c r="F16" s="130" t="s">
        <v>162</v>
      </c>
      <c r="G16" s="54">
        <f t="shared" si="0"/>
        <v>3.3</v>
      </c>
      <c r="H16" s="54">
        <f t="shared" si="1"/>
        <v>3.3</v>
      </c>
      <c r="I16" s="54" t="s">
        <v>163</v>
      </c>
      <c r="J16" s="54">
        <v>0</v>
      </c>
      <c r="K16" s="54">
        <v>0</v>
      </c>
      <c r="L16" s="114">
        <v>0</v>
      </c>
      <c r="M16" s="114">
        <v>0</v>
      </c>
      <c r="N16" s="54">
        <v>0</v>
      </c>
      <c r="O16" s="54">
        <v>0</v>
      </c>
    </row>
    <row r="17" ht="20.25" customHeight="1">
      <c r="A17" s="51" t="s">
        <v>159</v>
      </c>
      <c r="B17" s="129" t="s">
        <v>90</v>
      </c>
      <c r="C17" s="66" t="s">
        <v>164</v>
      </c>
      <c r="D17" s="65" t="s">
        <v>136</v>
      </c>
      <c r="E17" s="50" t="s">
        <v>97</v>
      </c>
      <c r="F17" s="130" t="s">
        <v>162</v>
      </c>
      <c r="G17" s="54">
        <f t="shared" si="0"/>
        <v>0.5</v>
      </c>
      <c r="H17" s="54">
        <f t="shared" si="1"/>
        <v>0.5</v>
      </c>
      <c r="I17" s="54" t="s">
        <v>165</v>
      </c>
      <c r="J17" s="54">
        <v>0</v>
      </c>
      <c r="K17" s="54">
        <v>0</v>
      </c>
      <c r="L17" s="114">
        <v>0</v>
      </c>
      <c r="M17" s="114">
        <v>0</v>
      </c>
      <c r="N17" s="54">
        <v>0</v>
      </c>
      <c r="O17" s="54">
        <v>0</v>
      </c>
    </row>
    <row r="18" ht="20.25" customHeight="1">
      <c r="A18" s="51" t="s">
        <v>159</v>
      </c>
      <c r="B18" s="129" t="s">
        <v>166</v>
      </c>
      <c r="C18" s="66" t="s">
        <v>167</v>
      </c>
      <c r="D18" s="65" t="s">
        <v>136</v>
      </c>
      <c r="E18" s="50" t="s">
        <v>97</v>
      </c>
      <c r="F18" s="130" t="s">
        <v>162</v>
      </c>
      <c r="G18" s="54">
        <f t="shared" si="0"/>
        <v>6.78</v>
      </c>
      <c r="H18" s="54">
        <f t="shared" si="1"/>
        <v>6.78</v>
      </c>
      <c r="I18" s="54" t="s">
        <v>168</v>
      </c>
      <c r="J18" s="54">
        <v>0</v>
      </c>
      <c r="K18" s="54">
        <v>0</v>
      </c>
      <c r="L18" s="114">
        <v>0</v>
      </c>
      <c r="M18" s="114">
        <v>0</v>
      </c>
      <c r="N18" s="54">
        <v>0</v>
      </c>
      <c r="O18" s="54">
        <v>0</v>
      </c>
    </row>
    <row r="19" ht="20.25" customHeight="1">
      <c r="A19" s="51" t="s">
        <v>169</v>
      </c>
      <c r="B19" s="129" t="s">
        <v>49</v>
      </c>
      <c r="C19" s="66" t="s">
        <v>170</v>
      </c>
      <c r="D19" s="65" t="s">
        <v>171</v>
      </c>
      <c r="E19" s="50" t="s">
        <v>49</v>
      </c>
      <c r="F19" s="130" t="s">
        <v>172</v>
      </c>
      <c r="G19" s="54">
        <f t="shared" si="0"/>
        <v>2.81</v>
      </c>
      <c r="H19" s="54">
        <f t="shared" si="1"/>
        <v>2.81</v>
      </c>
      <c r="I19" s="54" t="s">
        <v>173</v>
      </c>
      <c r="J19" s="54">
        <v>0</v>
      </c>
      <c r="K19" s="54">
        <v>0</v>
      </c>
      <c r="L19" s="114">
        <v>0</v>
      </c>
      <c r="M19" s="114">
        <v>0</v>
      </c>
      <c r="N19" s="54">
        <v>0</v>
      </c>
      <c r="O19" s="54">
        <v>0</v>
      </c>
    </row>
    <row r="20" ht="20.25" customHeight="1">
      <c r="A20" s="51" t="s">
        <v>169</v>
      </c>
      <c r="B20" s="129" t="s">
        <v>97</v>
      </c>
      <c r="C20" s="66" t="s">
        <v>174</v>
      </c>
      <c r="D20" s="65" t="s">
        <v>171</v>
      </c>
      <c r="E20" s="50" t="s">
        <v>70</v>
      </c>
      <c r="F20" s="130" t="s">
        <v>175</v>
      </c>
      <c r="G20" s="54">
        <f t="shared" si="0"/>
        <v>2.81</v>
      </c>
      <c r="H20" s="54">
        <f t="shared" si="1"/>
        <v>2.81</v>
      </c>
      <c r="I20" s="54" t="s">
        <v>173</v>
      </c>
      <c r="J20" s="54">
        <v>0</v>
      </c>
      <c r="K20" s="54">
        <v>0</v>
      </c>
      <c r="L20" s="114">
        <v>0</v>
      </c>
      <c r="M20" s="114">
        <v>0</v>
      </c>
      <c r="N20" s="54">
        <v>0</v>
      </c>
      <c r="O20" s="54">
        <v>0</v>
      </c>
    </row>
  </sheetData>
  <mergeCells>
    <mergeCell ref="A1:O1"/>
    <mergeCell ref="A2:O2"/>
    <mergeCell ref="A4:B4"/>
    <mergeCell ref="C4:C5"/>
    <mergeCell ref="H4:K4"/>
    <mergeCell ref="G4:G5"/>
    <mergeCell ref="L4:L5"/>
    <mergeCell ref="M4:M5"/>
    <mergeCell ref="N4:N5"/>
    <mergeCell ref="O4:O5"/>
    <mergeCell ref="A3:N3"/>
    <mergeCell ref="D4:E4"/>
    <mergeCell ref="F4:F5"/>
  </mergeCells>
  <extLst/>
</worksheet>
</file>